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lase-Notas\"/>
    </mc:Choice>
  </mc:AlternateContent>
  <xr:revisionPtr revIDLastSave="0" documentId="8_{0CDA4894-F518-4B25-A272-55D24B9AB364}" xr6:coauthVersionLast="47" xr6:coauthVersionMax="47" xr10:uidLastSave="{00000000-0000-0000-0000-000000000000}"/>
  <workbookProtection workbookAlgorithmName="SHA-512" workbookHashValue="kAM2fGn5BXToAQlegQ2CaFQswaF5MmqVLSisLKEZaIiTr6UZMe7KKC9aWDCB/0c8HAtDmzjWKBkzi//6vqM5tA==" workbookSaltValue="wed10OASZfwaiueMKryPIw==" workbookSpinCount="100000" lockStructure="1"/>
  <bookViews>
    <workbookView xWindow="1905" yWindow="1905" windowWidth="11520" windowHeight="7875" xr2:uid="{8A415F9C-F6E3-408D-9E81-C9D6746F7129}"/>
  </bookViews>
  <sheets>
    <sheet name="ARTES025A" sheetId="6" r:id="rId1"/>
    <sheet name="ARTES025B" sheetId="5" r:id="rId2"/>
    <sheet name="ARTES025C" sheetId="4" r:id="rId3"/>
    <sheet name="ARTES026A" sheetId="1" r:id="rId4"/>
    <sheet name="ARTES026B" sheetId="2" r:id="rId5"/>
    <sheet name="ARTES026C" sheetId="3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5" i="3" l="1"/>
  <c r="O25" i="3"/>
  <c r="N25" i="3"/>
  <c r="M25" i="3"/>
  <c r="P24" i="3"/>
  <c r="O24" i="3"/>
  <c r="N24" i="3"/>
  <c r="M24" i="3"/>
  <c r="P23" i="3"/>
  <c r="O23" i="3"/>
  <c r="N23" i="3"/>
  <c r="M23" i="3"/>
  <c r="P22" i="3"/>
  <c r="O22" i="3"/>
  <c r="N22" i="3"/>
  <c r="M22" i="3"/>
  <c r="P21" i="3"/>
  <c r="O21" i="3"/>
  <c r="N21" i="3"/>
  <c r="M21" i="3"/>
  <c r="P20" i="3"/>
  <c r="O20" i="3"/>
  <c r="N20" i="3"/>
  <c r="M20" i="3"/>
  <c r="P19" i="3"/>
  <c r="O19" i="3"/>
  <c r="N19" i="3"/>
  <c r="M19" i="3"/>
  <c r="P18" i="3"/>
  <c r="O18" i="3"/>
  <c r="N18" i="3"/>
  <c r="M18" i="3"/>
  <c r="P17" i="3"/>
  <c r="O17" i="3"/>
  <c r="N17" i="3"/>
  <c r="M17" i="3"/>
  <c r="P16" i="3"/>
  <c r="O16" i="3"/>
  <c r="N16" i="3"/>
  <c r="M16" i="3"/>
  <c r="P15" i="3"/>
  <c r="O15" i="3"/>
  <c r="N15" i="3"/>
  <c r="M15" i="3"/>
  <c r="P14" i="3"/>
  <c r="O14" i="3"/>
  <c r="N14" i="3"/>
  <c r="M14" i="3"/>
  <c r="P13" i="3"/>
  <c r="O13" i="3"/>
  <c r="N13" i="3"/>
  <c r="M13" i="3"/>
  <c r="P12" i="3"/>
  <c r="O12" i="3"/>
  <c r="N12" i="3"/>
  <c r="M12" i="3"/>
  <c r="P11" i="3"/>
  <c r="O11" i="3"/>
  <c r="N11" i="3"/>
  <c r="M11" i="3"/>
  <c r="P10" i="3"/>
  <c r="O10" i="3"/>
  <c r="N10" i="3"/>
  <c r="M10" i="3"/>
  <c r="P9" i="3"/>
  <c r="O9" i="3"/>
  <c r="N9" i="3"/>
  <c r="M9" i="3"/>
  <c r="P8" i="3"/>
  <c r="O8" i="3"/>
  <c r="N8" i="3"/>
  <c r="M8" i="3"/>
  <c r="P7" i="3"/>
  <c r="O7" i="3"/>
  <c r="N7" i="3"/>
  <c r="M7" i="3"/>
  <c r="P6" i="3"/>
  <c r="O6" i="3"/>
  <c r="N6" i="3"/>
  <c r="M6" i="3"/>
  <c r="P5" i="3"/>
  <c r="O5" i="3"/>
  <c r="N5" i="3"/>
  <c r="M5" i="3"/>
  <c r="P4" i="3"/>
  <c r="O4" i="3"/>
  <c r="N4" i="3"/>
  <c r="M4" i="3"/>
  <c r="P3" i="3"/>
  <c r="O3" i="3"/>
  <c r="N3" i="3"/>
  <c r="M3" i="3"/>
  <c r="P25" i="2"/>
  <c r="O25" i="2"/>
  <c r="N25" i="2"/>
  <c r="M25" i="2"/>
  <c r="P24" i="2"/>
  <c r="O24" i="2"/>
  <c r="N24" i="2"/>
  <c r="M24" i="2"/>
  <c r="P23" i="2"/>
  <c r="O23" i="2"/>
  <c r="N23" i="2"/>
  <c r="M23" i="2"/>
  <c r="P22" i="2"/>
  <c r="O22" i="2"/>
  <c r="N22" i="2"/>
  <c r="M22" i="2"/>
  <c r="P21" i="2"/>
  <c r="O21" i="2"/>
  <c r="N21" i="2"/>
  <c r="M21" i="2"/>
  <c r="P20" i="2"/>
  <c r="O20" i="2"/>
  <c r="N20" i="2"/>
  <c r="M20" i="2"/>
  <c r="P19" i="2"/>
  <c r="O19" i="2"/>
  <c r="N19" i="2"/>
  <c r="M19" i="2"/>
  <c r="P18" i="2"/>
  <c r="O18" i="2"/>
  <c r="N18" i="2"/>
  <c r="M18" i="2"/>
  <c r="P17" i="2"/>
  <c r="O17" i="2"/>
  <c r="N17" i="2"/>
  <c r="M17" i="2"/>
  <c r="P16" i="2"/>
  <c r="O16" i="2"/>
  <c r="N16" i="2"/>
  <c r="M16" i="2"/>
  <c r="P15" i="2"/>
  <c r="O15" i="2"/>
  <c r="N15" i="2"/>
  <c r="M15" i="2"/>
  <c r="P14" i="2"/>
  <c r="O14" i="2"/>
  <c r="N14" i="2"/>
  <c r="M14" i="2"/>
  <c r="P13" i="2"/>
  <c r="O13" i="2"/>
  <c r="N13" i="2"/>
  <c r="M13" i="2"/>
  <c r="P12" i="2"/>
  <c r="O12" i="2"/>
  <c r="N12" i="2"/>
  <c r="M12" i="2"/>
  <c r="P11" i="2"/>
  <c r="O11" i="2"/>
  <c r="N11" i="2"/>
  <c r="M11" i="2"/>
  <c r="P10" i="2"/>
  <c r="O10" i="2"/>
  <c r="N10" i="2"/>
  <c r="M10" i="2"/>
  <c r="P9" i="2"/>
  <c r="O9" i="2"/>
  <c r="N9" i="2"/>
  <c r="M9" i="2"/>
  <c r="P8" i="2"/>
  <c r="O8" i="2"/>
  <c r="N8" i="2"/>
  <c r="M8" i="2"/>
  <c r="P7" i="2"/>
  <c r="O7" i="2"/>
  <c r="N7" i="2"/>
  <c r="M7" i="2"/>
  <c r="P6" i="2"/>
  <c r="O6" i="2"/>
  <c r="N6" i="2"/>
  <c r="M6" i="2"/>
  <c r="P5" i="2"/>
  <c r="O5" i="2"/>
  <c r="N5" i="2"/>
  <c r="M5" i="2"/>
  <c r="P4" i="2"/>
  <c r="O4" i="2"/>
  <c r="N4" i="2"/>
  <c r="M4" i="2"/>
  <c r="P3" i="2"/>
  <c r="O3" i="2"/>
  <c r="N3" i="2"/>
  <c r="M3" i="2"/>
  <c r="P26" i="1"/>
  <c r="O26" i="1"/>
  <c r="N26" i="1"/>
  <c r="M26" i="1"/>
  <c r="P25" i="1"/>
  <c r="O25" i="1"/>
  <c r="N25" i="1"/>
  <c r="M25" i="1"/>
  <c r="P24" i="1"/>
  <c r="O24" i="1"/>
  <c r="N24" i="1"/>
  <c r="M24" i="1"/>
  <c r="P23" i="1"/>
  <c r="O23" i="1"/>
  <c r="N23" i="1"/>
  <c r="M23" i="1"/>
  <c r="P22" i="1"/>
  <c r="O22" i="1"/>
  <c r="N22" i="1"/>
  <c r="M22" i="1"/>
  <c r="P21" i="1"/>
  <c r="O21" i="1"/>
  <c r="N21" i="1"/>
  <c r="M21" i="1"/>
  <c r="P20" i="1"/>
  <c r="O20" i="1"/>
  <c r="N20" i="1"/>
  <c r="M20" i="1"/>
  <c r="P19" i="1"/>
  <c r="O19" i="1"/>
  <c r="N19" i="1"/>
  <c r="M19" i="1"/>
  <c r="P18" i="1"/>
  <c r="O18" i="1"/>
  <c r="N18" i="1"/>
  <c r="M18" i="1"/>
  <c r="P17" i="1"/>
  <c r="O17" i="1"/>
  <c r="N17" i="1"/>
  <c r="M17" i="1"/>
  <c r="P16" i="1"/>
  <c r="O16" i="1"/>
  <c r="N16" i="1"/>
  <c r="M16" i="1"/>
  <c r="P15" i="1"/>
  <c r="O15" i="1"/>
  <c r="N15" i="1"/>
  <c r="M15" i="1"/>
  <c r="P14" i="1"/>
  <c r="O14" i="1"/>
  <c r="N14" i="1"/>
  <c r="M14" i="1"/>
  <c r="P13" i="1"/>
  <c r="O13" i="1"/>
  <c r="N13" i="1"/>
  <c r="M13" i="1"/>
  <c r="P12" i="1"/>
  <c r="O12" i="1"/>
  <c r="N12" i="1"/>
  <c r="M12" i="1"/>
  <c r="P11" i="1"/>
  <c r="O11" i="1"/>
  <c r="N11" i="1"/>
  <c r="M11" i="1"/>
  <c r="P10" i="1"/>
  <c r="O10" i="1"/>
  <c r="N10" i="1"/>
  <c r="M10" i="1"/>
  <c r="P9" i="1"/>
  <c r="O9" i="1"/>
  <c r="N9" i="1"/>
  <c r="M9" i="1"/>
  <c r="P8" i="1"/>
  <c r="O8" i="1"/>
  <c r="N8" i="1"/>
  <c r="M8" i="1"/>
  <c r="P7" i="1"/>
  <c r="O7" i="1"/>
  <c r="N7" i="1"/>
  <c r="M7" i="1"/>
  <c r="P6" i="1"/>
  <c r="O6" i="1"/>
  <c r="N6" i="1"/>
  <c r="M6" i="1"/>
  <c r="P5" i="1"/>
  <c r="O5" i="1"/>
  <c r="N5" i="1"/>
  <c r="M5" i="1"/>
  <c r="P4" i="1"/>
  <c r="O4" i="1"/>
  <c r="N4" i="1"/>
  <c r="M4" i="1"/>
  <c r="P3" i="1"/>
  <c r="O3" i="1"/>
  <c r="N3" i="1"/>
  <c r="M3" i="1"/>
  <c r="P34" i="4"/>
  <c r="O34" i="4"/>
  <c r="N34" i="4"/>
  <c r="M34" i="4"/>
  <c r="P33" i="4"/>
  <c r="O33" i="4"/>
  <c r="N33" i="4"/>
  <c r="M33" i="4"/>
  <c r="P32" i="4"/>
  <c r="O32" i="4"/>
  <c r="N32" i="4"/>
  <c r="M32" i="4"/>
  <c r="P31" i="4"/>
  <c r="O31" i="4"/>
  <c r="N31" i="4"/>
  <c r="M31" i="4"/>
  <c r="P30" i="4"/>
  <c r="O30" i="4"/>
  <c r="N30" i="4"/>
  <c r="M30" i="4"/>
  <c r="P29" i="4"/>
  <c r="O29" i="4"/>
  <c r="N29" i="4"/>
  <c r="M29" i="4"/>
  <c r="P28" i="4"/>
  <c r="O28" i="4"/>
  <c r="N28" i="4"/>
  <c r="M28" i="4"/>
  <c r="P27" i="4"/>
  <c r="O27" i="4"/>
  <c r="N27" i="4"/>
  <c r="M27" i="4"/>
  <c r="P26" i="4"/>
  <c r="O26" i="4"/>
  <c r="N26" i="4"/>
  <c r="M26" i="4"/>
  <c r="P25" i="4"/>
  <c r="O25" i="4"/>
  <c r="N25" i="4"/>
  <c r="M25" i="4"/>
  <c r="P24" i="4"/>
  <c r="O24" i="4"/>
  <c r="N24" i="4"/>
  <c r="M24" i="4"/>
  <c r="P23" i="4"/>
  <c r="O23" i="4"/>
  <c r="N23" i="4"/>
  <c r="M23" i="4"/>
  <c r="P22" i="4"/>
  <c r="O22" i="4"/>
  <c r="N22" i="4"/>
  <c r="M22" i="4"/>
  <c r="P21" i="4"/>
  <c r="O21" i="4"/>
  <c r="N21" i="4"/>
  <c r="M21" i="4"/>
  <c r="P20" i="4"/>
  <c r="O20" i="4"/>
  <c r="N20" i="4"/>
  <c r="M20" i="4"/>
  <c r="P19" i="4"/>
  <c r="O19" i="4"/>
  <c r="N19" i="4"/>
  <c r="M19" i="4"/>
  <c r="P18" i="4"/>
  <c r="O18" i="4"/>
  <c r="N18" i="4"/>
  <c r="M18" i="4"/>
  <c r="P17" i="4"/>
  <c r="O17" i="4"/>
  <c r="N17" i="4"/>
  <c r="M17" i="4"/>
  <c r="P16" i="4"/>
  <c r="O16" i="4"/>
  <c r="N16" i="4"/>
  <c r="M16" i="4"/>
  <c r="P15" i="4"/>
  <c r="O15" i="4"/>
  <c r="N15" i="4"/>
  <c r="M15" i="4"/>
  <c r="P14" i="4"/>
  <c r="O14" i="4"/>
  <c r="N14" i="4"/>
  <c r="M14" i="4"/>
  <c r="P13" i="4"/>
  <c r="O13" i="4"/>
  <c r="N13" i="4"/>
  <c r="M13" i="4"/>
  <c r="P12" i="4"/>
  <c r="O12" i="4"/>
  <c r="N12" i="4"/>
  <c r="M12" i="4"/>
  <c r="P11" i="4"/>
  <c r="O11" i="4"/>
  <c r="N11" i="4"/>
  <c r="M11" i="4"/>
  <c r="P10" i="4"/>
  <c r="O10" i="4"/>
  <c r="N10" i="4"/>
  <c r="M10" i="4"/>
  <c r="P9" i="4"/>
  <c r="O9" i="4"/>
  <c r="N9" i="4"/>
  <c r="M9" i="4"/>
  <c r="P8" i="4"/>
  <c r="O8" i="4"/>
  <c r="N8" i="4"/>
  <c r="M8" i="4"/>
  <c r="P7" i="4"/>
  <c r="O7" i="4"/>
  <c r="N7" i="4"/>
  <c r="M7" i="4"/>
  <c r="P6" i="4"/>
  <c r="O6" i="4"/>
  <c r="N6" i="4"/>
  <c r="M6" i="4"/>
  <c r="P5" i="4"/>
  <c r="O5" i="4"/>
  <c r="N5" i="4"/>
  <c r="M5" i="4"/>
  <c r="P4" i="4"/>
  <c r="O4" i="4"/>
  <c r="N4" i="4"/>
  <c r="M4" i="4"/>
  <c r="P3" i="4"/>
  <c r="O3" i="4"/>
  <c r="N3" i="4"/>
  <c r="M3" i="4"/>
  <c r="P33" i="5"/>
  <c r="O33" i="5"/>
  <c r="N33" i="5"/>
  <c r="M33" i="5"/>
  <c r="P32" i="5"/>
  <c r="O32" i="5"/>
  <c r="N32" i="5"/>
  <c r="M32" i="5"/>
  <c r="P31" i="5"/>
  <c r="O31" i="5"/>
  <c r="N31" i="5"/>
  <c r="M31" i="5"/>
  <c r="P30" i="5"/>
  <c r="O30" i="5"/>
  <c r="N30" i="5"/>
  <c r="M30" i="5"/>
  <c r="P29" i="5"/>
  <c r="O29" i="5"/>
  <c r="N29" i="5"/>
  <c r="M29" i="5"/>
  <c r="P28" i="5"/>
  <c r="O28" i="5"/>
  <c r="N28" i="5"/>
  <c r="M28" i="5"/>
  <c r="P27" i="5"/>
  <c r="O27" i="5"/>
  <c r="N27" i="5"/>
  <c r="M27" i="5"/>
  <c r="P26" i="5"/>
  <c r="O26" i="5"/>
  <c r="N26" i="5"/>
  <c r="M26" i="5"/>
  <c r="P25" i="5"/>
  <c r="O25" i="5"/>
  <c r="N25" i="5"/>
  <c r="M25" i="5"/>
  <c r="P24" i="5"/>
  <c r="O24" i="5"/>
  <c r="N24" i="5"/>
  <c r="M24" i="5"/>
  <c r="P23" i="5"/>
  <c r="O23" i="5"/>
  <c r="N23" i="5"/>
  <c r="M23" i="5"/>
  <c r="P22" i="5"/>
  <c r="O22" i="5"/>
  <c r="N22" i="5"/>
  <c r="M22" i="5"/>
  <c r="P21" i="5"/>
  <c r="O21" i="5"/>
  <c r="N21" i="5"/>
  <c r="M21" i="5"/>
  <c r="P20" i="5"/>
  <c r="O20" i="5"/>
  <c r="N20" i="5"/>
  <c r="M20" i="5"/>
  <c r="P19" i="5"/>
  <c r="O19" i="5"/>
  <c r="N19" i="5"/>
  <c r="M19" i="5"/>
  <c r="P18" i="5"/>
  <c r="O18" i="5"/>
  <c r="N18" i="5"/>
  <c r="M18" i="5"/>
  <c r="P17" i="5"/>
  <c r="O17" i="5"/>
  <c r="N17" i="5"/>
  <c r="M17" i="5"/>
  <c r="P16" i="5"/>
  <c r="O16" i="5"/>
  <c r="N16" i="5"/>
  <c r="M16" i="5"/>
  <c r="P15" i="5"/>
  <c r="O15" i="5"/>
  <c r="N15" i="5"/>
  <c r="M15" i="5"/>
  <c r="P14" i="5"/>
  <c r="O14" i="5"/>
  <c r="N14" i="5"/>
  <c r="M14" i="5"/>
  <c r="P13" i="5"/>
  <c r="O13" i="5"/>
  <c r="N13" i="5"/>
  <c r="M13" i="5"/>
  <c r="P12" i="5"/>
  <c r="O12" i="5"/>
  <c r="N12" i="5"/>
  <c r="M12" i="5"/>
  <c r="P11" i="5"/>
  <c r="O11" i="5"/>
  <c r="N11" i="5"/>
  <c r="M11" i="5"/>
  <c r="P10" i="5"/>
  <c r="O10" i="5"/>
  <c r="N10" i="5"/>
  <c r="M10" i="5"/>
  <c r="P9" i="5"/>
  <c r="O9" i="5"/>
  <c r="N9" i="5"/>
  <c r="M9" i="5"/>
  <c r="P8" i="5"/>
  <c r="O8" i="5"/>
  <c r="N8" i="5"/>
  <c r="M8" i="5"/>
  <c r="P7" i="5"/>
  <c r="O7" i="5"/>
  <c r="N7" i="5"/>
  <c r="M7" i="5"/>
  <c r="P6" i="5"/>
  <c r="O6" i="5"/>
  <c r="N6" i="5"/>
  <c r="M6" i="5"/>
  <c r="P5" i="5"/>
  <c r="O5" i="5"/>
  <c r="N5" i="5"/>
  <c r="M5" i="5"/>
  <c r="P4" i="5"/>
  <c r="O4" i="5"/>
  <c r="N4" i="5"/>
  <c r="M4" i="5"/>
  <c r="P3" i="5"/>
  <c r="O3" i="5"/>
  <c r="N3" i="5"/>
  <c r="M3" i="5"/>
  <c r="P34" i="6"/>
  <c r="O34" i="6"/>
  <c r="N34" i="6"/>
  <c r="M34" i="6"/>
  <c r="P33" i="6"/>
  <c r="O33" i="6"/>
  <c r="N33" i="6"/>
  <c r="M33" i="6"/>
  <c r="P32" i="6"/>
  <c r="O32" i="6"/>
  <c r="N32" i="6"/>
  <c r="M32" i="6"/>
  <c r="P31" i="6"/>
  <c r="O31" i="6"/>
  <c r="N31" i="6"/>
  <c r="M31" i="6"/>
  <c r="P30" i="6"/>
  <c r="O30" i="6"/>
  <c r="N30" i="6"/>
  <c r="M30" i="6"/>
  <c r="P29" i="6"/>
  <c r="O29" i="6"/>
  <c r="N29" i="6"/>
  <c r="M29" i="6"/>
  <c r="P28" i="6"/>
  <c r="O28" i="6"/>
  <c r="N28" i="6"/>
  <c r="M28" i="6"/>
  <c r="P27" i="6"/>
  <c r="O27" i="6"/>
  <c r="N27" i="6"/>
  <c r="M27" i="6"/>
  <c r="P26" i="6"/>
  <c r="O26" i="6"/>
  <c r="N26" i="6"/>
  <c r="M26" i="6"/>
  <c r="P25" i="6"/>
  <c r="O25" i="6"/>
  <c r="N25" i="6"/>
  <c r="M25" i="6"/>
  <c r="P24" i="6"/>
  <c r="O24" i="6"/>
  <c r="N24" i="6"/>
  <c r="M24" i="6"/>
  <c r="P23" i="6"/>
  <c r="O23" i="6"/>
  <c r="N23" i="6"/>
  <c r="M23" i="6"/>
  <c r="P22" i="6"/>
  <c r="O22" i="6"/>
  <c r="N22" i="6"/>
  <c r="M22" i="6"/>
  <c r="P21" i="6"/>
  <c r="O21" i="6"/>
  <c r="N21" i="6"/>
  <c r="M21" i="6"/>
  <c r="P20" i="6"/>
  <c r="O20" i="6"/>
  <c r="N20" i="6"/>
  <c r="M20" i="6"/>
  <c r="P19" i="6"/>
  <c r="O19" i="6"/>
  <c r="N19" i="6"/>
  <c r="M19" i="6"/>
  <c r="P18" i="6"/>
  <c r="O18" i="6"/>
  <c r="N18" i="6"/>
  <c r="M18" i="6"/>
  <c r="P17" i="6"/>
  <c r="O17" i="6"/>
  <c r="N17" i="6"/>
  <c r="M17" i="6"/>
  <c r="P16" i="6"/>
  <c r="O16" i="6"/>
  <c r="N16" i="6"/>
  <c r="M16" i="6"/>
  <c r="P15" i="6"/>
  <c r="O15" i="6"/>
  <c r="N15" i="6"/>
  <c r="M15" i="6"/>
  <c r="P14" i="6"/>
  <c r="O14" i="6"/>
  <c r="N14" i="6"/>
  <c r="M14" i="6"/>
  <c r="P13" i="6"/>
  <c r="O13" i="6"/>
  <c r="N13" i="6"/>
  <c r="M13" i="6"/>
  <c r="P12" i="6"/>
  <c r="O12" i="6"/>
  <c r="N12" i="6"/>
  <c r="M12" i="6"/>
  <c r="P11" i="6"/>
  <c r="O11" i="6"/>
  <c r="N11" i="6"/>
  <c r="M11" i="6"/>
  <c r="P10" i="6"/>
  <c r="O10" i="6"/>
  <c r="N10" i="6"/>
  <c r="M10" i="6"/>
  <c r="P9" i="6"/>
  <c r="O9" i="6"/>
  <c r="N9" i="6"/>
  <c r="M9" i="6"/>
  <c r="P8" i="6"/>
  <c r="O8" i="6"/>
  <c r="N8" i="6"/>
  <c r="M8" i="6"/>
  <c r="P7" i="6"/>
  <c r="O7" i="6"/>
  <c r="N7" i="6"/>
  <c r="M7" i="6"/>
  <c r="P6" i="6"/>
  <c r="O6" i="6"/>
  <c r="N6" i="6"/>
  <c r="M6" i="6"/>
  <c r="P5" i="6"/>
  <c r="O5" i="6"/>
  <c r="N5" i="6"/>
  <c r="M5" i="6"/>
  <c r="P4" i="6"/>
  <c r="O4" i="6"/>
  <c r="N4" i="6"/>
  <c r="M4" i="6"/>
  <c r="P3" i="6"/>
  <c r="O3" i="6"/>
  <c r="N3" i="6"/>
  <c r="M3" i="6"/>
</calcChain>
</file>

<file path=xl/sharedStrings.xml><?xml version="1.0" encoding="utf-8"?>
<sst xmlns="http://schemas.openxmlformats.org/spreadsheetml/2006/main" count="420" uniqueCount="360">
  <si>
    <t>092</t>
  </si>
  <si>
    <t>025A</t>
  </si>
  <si>
    <t>Quinto Primaria A</t>
  </si>
  <si>
    <t>Artes Plásticas</t>
  </si>
  <si>
    <t>P1</t>
  </si>
  <si>
    <t>P2</t>
  </si>
  <si>
    <t>P3</t>
  </si>
  <si>
    <t>P4</t>
  </si>
  <si>
    <t>P5</t>
  </si>
  <si>
    <t>P6</t>
  </si>
  <si>
    <t>Suma 1-5</t>
  </si>
  <si>
    <t>17%(suma)</t>
  </si>
  <si>
    <t>15%(P6)</t>
  </si>
  <si>
    <t>Nota Prom</t>
  </si>
  <si>
    <t>221104</t>
  </si>
  <si>
    <t>Aragón Morales, Santiago</t>
  </si>
  <si>
    <t>223032</t>
  </si>
  <si>
    <t>Barrientos Noguera, Maximiliano</t>
  </si>
  <si>
    <t>220063</t>
  </si>
  <si>
    <t>Búcaro Toriello, Fátima</t>
  </si>
  <si>
    <t>225046</t>
  </si>
  <si>
    <t>Cabrera de la Vega, Pablo Emilio</t>
  </si>
  <si>
    <t>224073</t>
  </si>
  <si>
    <t>Cámbara Pérez, Marco Antonio</t>
  </si>
  <si>
    <t>220027</t>
  </si>
  <si>
    <t>Cardona Torón, Javier Antonio</t>
  </si>
  <si>
    <t>220136</t>
  </si>
  <si>
    <t xml:space="preserve">Carrera Ramirez, Amelie </t>
  </si>
  <si>
    <t>223030</t>
  </si>
  <si>
    <t>Casasola Mendoza, Indigo</t>
  </si>
  <si>
    <t>220015</t>
  </si>
  <si>
    <t xml:space="preserve">Castañaza García, Emily Valeria </t>
  </si>
  <si>
    <t>223036</t>
  </si>
  <si>
    <t>Castillo Leal, Adriana Valeria</t>
  </si>
  <si>
    <t>220066</t>
  </si>
  <si>
    <t xml:space="preserve">De Bruin Paz, Emma Geraldine </t>
  </si>
  <si>
    <t>220017</t>
  </si>
  <si>
    <t>De León Castro , Santiago José</t>
  </si>
  <si>
    <t>220008</t>
  </si>
  <si>
    <t>Félix Roldán, Valentina</t>
  </si>
  <si>
    <t>222062</t>
  </si>
  <si>
    <t>Girón Martínez, Alexander Gabriel</t>
  </si>
  <si>
    <t>220092</t>
  </si>
  <si>
    <t>Girón Morales, Luis Fernando</t>
  </si>
  <si>
    <t>223105</t>
  </si>
  <si>
    <t>Gordillo Vásquez, Sofía Ailein</t>
  </si>
  <si>
    <t>220009</t>
  </si>
  <si>
    <t>Guzmán Schwartz, David Andrés</t>
  </si>
  <si>
    <t>223111</t>
  </si>
  <si>
    <t>Hernández Illescas, Manuel Andrés</t>
  </si>
  <si>
    <t>220021</t>
  </si>
  <si>
    <t>King Franco, Luis Pedro</t>
  </si>
  <si>
    <t>220090</t>
  </si>
  <si>
    <t>Lemus Serrano, Juan Ignacio</t>
  </si>
  <si>
    <t>220075</t>
  </si>
  <si>
    <t xml:space="preserve">López Ruiz, Ana Belén </t>
  </si>
  <si>
    <t>223095</t>
  </si>
  <si>
    <t>Mazariegos Villagrán, Matías</t>
  </si>
  <si>
    <t>220076</t>
  </si>
  <si>
    <t>Monroy Monterroso, José Daniel</t>
  </si>
  <si>
    <t>220094</t>
  </si>
  <si>
    <t>Monterroso Hurtado, José Daniel</t>
  </si>
  <si>
    <t>222060</t>
  </si>
  <si>
    <t>Monzón Catalán, Jose Luis Alvaro</t>
  </si>
  <si>
    <t>220011</t>
  </si>
  <si>
    <t>Morales Echeverría , Fátima Camila</t>
  </si>
  <si>
    <t>225059</t>
  </si>
  <si>
    <t>Moreno Veliz, Estuardo Isaac</t>
  </si>
  <si>
    <t>222059</t>
  </si>
  <si>
    <t xml:space="preserve">Muñoz Mata, Dulce Maria </t>
  </si>
  <si>
    <t>220078</t>
  </si>
  <si>
    <t>Najera Gómez, Emilio Javier</t>
  </si>
  <si>
    <t>220045</t>
  </si>
  <si>
    <t>Portillo Martínez, Juan Marcos</t>
  </si>
  <si>
    <t>220109</t>
  </si>
  <si>
    <t>Santis Milián , Romina</t>
  </si>
  <si>
    <t>220046</t>
  </si>
  <si>
    <t xml:space="preserve">Sosa Herrera, Daniela Sofía </t>
  </si>
  <si>
    <t>ARTES025A</t>
  </si>
  <si>
    <t>025B</t>
  </si>
  <si>
    <t>Quinto Primaria B</t>
  </si>
  <si>
    <t>220001</t>
  </si>
  <si>
    <t>Abascal Herrera, Rafael</t>
  </si>
  <si>
    <t>220002</t>
  </si>
  <si>
    <t>Aguilar Bolaños, Lucas</t>
  </si>
  <si>
    <t>221091</t>
  </si>
  <si>
    <t xml:space="preserve">Alfaro Sagastume, Fabian </t>
  </si>
  <si>
    <t>220025</t>
  </si>
  <si>
    <t>Alvarado Ramírez, Natalia</t>
  </si>
  <si>
    <t>220003</t>
  </si>
  <si>
    <t>Alvarez Marroquin, Aurora</t>
  </si>
  <si>
    <t>220097</t>
  </si>
  <si>
    <t>Alvarez Pernillo , Emma Sofía</t>
  </si>
  <si>
    <t>220049</t>
  </si>
  <si>
    <t>Colindres Valdez, José Ignacio</t>
  </si>
  <si>
    <t>220005</t>
  </si>
  <si>
    <t>Contreras Pérez, Pabloandré</t>
  </si>
  <si>
    <t>221080</t>
  </si>
  <si>
    <t>Cruz García, Fernando Javier</t>
  </si>
  <si>
    <t>220134</t>
  </si>
  <si>
    <t>De León Aldana, Camila Eunice</t>
  </si>
  <si>
    <t>220055</t>
  </si>
  <si>
    <t xml:space="preserve">Garzáro Girón , Nicolás </t>
  </si>
  <si>
    <t>220039</t>
  </si>
  <si>
    <t xml:space="preserve">Girón Melgar, Fabián </t>
  </si>
  <si>
    <t>220108</t>
  </si>
  <si>
    <t xml:space="preserve">Guerra Sologaistoa, Andrea Daniela </t>
  </si>
  <si>
    <t>221078</t>
  </si>
  <si>
    <t>Gutierrez Fuentes, Adrian Nicolas</t>
  </si>
  <si>
    <t>220072</t>
  </si>
  <si>
    <t xml:space="preserve">Imeri Cordón , Sebastián Akiel </t>
  </si>
  <si>
    <t>220028</t>
  </si>
  <si>
    <t>King Franco, Sara Paulina</t>
  </si>
  <si>
    <t>220056</t>
  </si>
  <si>
    <t>Lemus Dorst , Gabriel Andres</t>
  </si>
  <si>
    <t>220042</t>
  </si>
  <si>
    <t>Lemus Serrano, José Andrés</t>
  </si>
  <si>
    <t>220010</t>
  </si>
  <si>
    <t>Monterroso Hurtado, Juan Fernando</t>
  </si>
  <si>
    <t>223031</t>
  </si>
  <si>
    <t>Morales Monzón, Luisa Fernanda</t>
  </si>
  <si>
    <t>220103</t>
  </si>
  <si>
    <t>Orozco Orellana, Rodrigo André</t>
  </si>
  <si>
    <t>220036</t>
  </si>
  <si>
    <t>Ortíz Reynoso , Christian Mateo</t>
  </si>
  <si>
    <t>225029</t>
  </si>
  <si>
    <t>Palacios Herrera, Isabella Sofia</t>
  </si>
  <si>
    <t>220053</t>
  </si>
  <si>
    <t>Pezzarossi Facciano , Gianluca André</t>
  </si>
  <si>
    <t>220022</t>
  </si>
  <si>
    <t>Polanco Pelaez, Valentina</t>
  </si>
  <si>
    <t>220084</t>
  </si>
  <si>
    <t>Reina Navarijo, Susan Lucía</t>
  </si>
  <si>
    <t>225083</t>
  </si>
  <si>
    <t>Rosales Ordoñez, Sofía</t>
  </si>
  <si>
    <t>220037</t>
  </si>
  <si>
    <t>Sandoval Mérida , Sheila Alejandra</t>
  </si>
  <si>
    <t>220089</t>
  </si>
  <si>
    <t xml:space="preserve">Saravia Recinos, Pablo Matías </t>
  </si>
  <si>
    <t>220111</t>
  </si>
  <si>
    <t>Titus Moreno , Ariadny Stephania</t>
  </si>
  <si>
    <t>220104</t>
  </si>
  <si>
    <t>Videz Solares, Gabriel</t>
  </si>
  <si>
    <t>ARTES025B</t>
  </si>
  <si>
    <t>025C</t>
  </si>
  <si>
    <t>Quinto Primaria C</t>
  </si>
  <si>
    <t>221102</t>
  </si>
  <si>
    <t>Aceituno Sanchez, Alexa Miranda</t>
  </si>
  <si>
    <t>220024</t>
  </si>
  <si>
    <t>Alay Véliz, Natalia Sofía</t>
  </si>
  <si>
    <t>220014</t>
  </si>
  <si>
    <t>Aristondo Lima , Esteban Daniel</t>
  </si>
  <si>
    <t>220048</t>
  </si>
  <si>
    <t>Beltrán Ruano, Denisse Alejandra</t>
  </si>
  <si>
    <t>220038</t>
  </si>
  <si>
    <t>Búcaro Sosa, Fátima</t>
  </si>
  <si>
    <t>220107</t>
  </si>
  <si>
    <t xml:space="preserve">Calderón Parra , Martín </t>
  </si>
  <si>
    <t>220006</t>
  </si>
  <si>
    <t>De La Vega Huertas , Juan Diego</t>
  </si>
  <si>
    <t>220031</t>
  </si>
  <si>
    <t>De León Aquino, José Rodrigo</t>
  </si>
  <si>
    <t>220007</t>
  </si>
  <si>
    <t>De León Romero , Santiago</t>
  </si>
  <si>
    <t>220067</t>
  </si>
  <si>
    <t>Erales Santizo, Camila</t>
  </si>
  <si>
    <t>220019</t>
  </si>
  <si>
    <t>Flores González, Iker Daniel</t>
  </si>
  <si>
    <t>220091</t>
  </si>
  <si>
    <t>García Escobar , Andy Josué</t>
  </si>
  <si>
    <t>220101</t>
  </si>
  <si>
    <t xml:space="preserve">García García , Nicolás Alejandro </t>
  </si>
  <si>
    <t>220057</t>
  </si>
  <si>
    <t>Girón Morales , Santiago</t>
  </si>
  <si>
    <t>220020</t>
  </si>
  <si>
    <t xml:space="preserve">González Alvarado, Jafet Alejandro </t>
  </si>
  <si>
    <t>220135</t>
  </si>
  <si>
    <t>Herrera Esposito , Sebastian</t>
  </si>
  <si>
    <t>220041</t>
  </si>
  <si>
    <t>Juárez Callejas, Melissa</t>
  </si>
  <si>
    <t>220073</t>
  </si>
  <si>
    <t xml:space="preserve">Júarez Castellanos , Luciana </t>
  </si>
  <si>
    <t>220102</t>
  </si>
  <si>
    <t xml:space="preserve">López Cabrera , Santiago Nicolás </t>
  </si>
  <si>
    <t>220034</t>
  </si>
  <si>
    <t xml:space="preserve">Martínez Lucas , Emma Isabel </t>
  </si>
  <si>
    <t>220115</t>
  </si>
  <si>
    <t>Morales Mejia, Mateo Jafet</t>
  </si>
  <si>
    <t>220058</t>
  </si>
  <si>
    <t xml:space="preserve">Oquendo de León , Vicente </t>
  </si>
  <si>
    <t>220114</t>
  </si>
  <si>
    <t>Ortiz Barrientos , Camila Maria</t>
  </si>
  <si>
    <t>220079</t>
  </si>
  <si>
    <t>Palma Lobos, Esteban José</t>
  </si>
  <si>
    <t>224066</t>
  </si>
  <si>
    <t>Quiñónez Hernández, Ana Victoria</t>
  </si>
  <si>
    <t>226053</t>
  </si>
  <si>
    <t>Ramazzini Carranza, Carlos André</t>
  </si>
  <si>
    <t>220083</t>
  </si>
  <si>
    <t>Ramírez Paredes, Allison Abigail</t>
  </si>
  <si>
    <t>220012</t>
  </si>
  <si>
    <t xml:space="preserve">Rodas Jauregui, Sofía Isabella </t>
  </si>
  <si>
    <t>220093</t>
  </si>
  <si>
    <t>Rodríguez García, Andrea Sofía</t>
  </si>
  <si>
    <t>224047</t>
  </si>
  <si>
    <t>Sánchez Alvarado, Ian Mateo</t>
  </si>
  <si>
    <t>220029</t>
  </si>
  <si>
    <t>Velasquez Abdalla, Adrian Rodrigo</t>
  </si>
  <si>
    <t>220112</t>
  </si>
  <si>
    <t>Villegas Noriega , Farid André</t>
  </si>
  <si>
    <t>ARTES025C</t>
  </si>
  <si>
    <t>026A</t>
  </si>
  <si>
    <t>Sexto Primaria A</t>
  </si>
  <si>
    <t>219084</t>
  </si>
  <si>
    <t>Acevedo Moreira, Marcelo</t>
  </si>
  <si>
    <t>219116</t>
  </si>
  <si>
    <t>Aldana Zeceña, Ana Victoria Ines</t>
  </si>
  <si>
    <t>221103</t>
  </si>
  <si>
    <t>Alonzo Cuellar, Valentina</t>
  </si>
  <si>
    <t>219008</t>
  </si>
  <si>
    <t>Arévalo García, Andrés Fernando</t>
  </si>
  <si>
    <t>219009</t>
  </si>
  <si>
    <t>Castellanos Varela, Montserrath</t>
  </si>
  <si>
    <t>219074</t>
  </si>
  <si>
    <t xml:space="preserve">Castillo Ovalle , María Ximena </t>
  </si>
  <si>
    <t>219012</t>
  </si>
  <si>
    <t>Cordón Hernández, Adriana Sofia</t>
  </si>
  <si>
    <t>219052</t>
  </si>
  <si>
    <t>Cuellar Arroyo, Leah Nicole</t>
  </si>
  <si>
    <t>219103</t>
  </si>
  <si>
    <t>Estrada Barrientos, Rodrigo Alejandro</t>
  </si>
  <si>
    <t>219016</t>
  </si>
  <si>
    <t>Fernández Morales, Valeria</t>
  </si>
  <si>
    <t>219017</t>
  </si>
  <si>
    <t>Flores Loy, Adrián</t>
  </si>
  <si>
    <t>219019</t>
  </si>
  <si>
    <t>Fuentes Villegas, Sofía Isabel</t>
  </si>
  <si>
    <t>219047</t>
  </si>
  <si>
    <t>González López, Bryan Ernesto</t>
  </si>
  <si>
    <t>218146</t>
  </si>
  <si>
    <t>Gutiérrez Contreras, Daniel Andrés</t>
  </si>
  <si>
    <t>225061</t>
  </si>
  <si>
    <t>Hernández García, Gloria Joanna</t>
  </si>
  <si>
    <t>220129</t>
  </si>
  <si>
    <t xml:space="preserve">Melini  Marroquín, Adriana </t>
  </si>
  <si>
    <t>219096</t>
  </si>
  <si>
    <t>Monroy Guzman, Thiago Jared</t>
  </si>
  <si>
    <t>219026</t>
  </si>
  <si>
    <t xml:space="preserve">Montiel Molina, Julian </t>
  </si>
  <si>
    <t>225077</t>
  </si>
  <si>
    <t>Pineda Pacheco, Alisson Evangeline</t>
  </si>
  <si>
    <t>219029</t>
  </si>
  <si>
    <t xml:space="preserve">Rivas Soto, Paula Kamila </t>
  </si>
  <si>
    <t>223041</t>
  </si>
  <si>
    <t>Simeón Chapot, Emmy Kristina</t>
  </si>
  <si>
    <t>219032</t>
  </si>
  <si>
    <t>Toledo Hurtado, Mateo</t>
  </si>
  <si>
    <t>224048</t>
  </si>
  <si>
    <t>Velasco González, Fátima María</t>
  </si>
  <si>
    <t>219061</t>
  </si>
  <si>
    <t>Zelada Diaz, Javier</t>
  </si>
  <si>
    <t>ARTES026A</t>
  </si>
  <si>
    <t>026B</t>
  </si>
  <si>
    <t>Sexto Primaria B</t>
  </si>
  <si>
    <t>219080</t>
  </si>
  <si>
    <t xml:space="preserve">Anguiano Morales, Ellen Ariana </t>
  </si>
  <si>
    <t>223091</t>
  </si>
  <si>
    <t>Batres Pellecer, Santiago de Jesús</t>
  </si>
  <si>
    <t>219077</t>
  </si>
  <si>
    <t>Bolaños Molina, Matías</t>
  </si>
  <si>
    <t>219051</t>
  </si>
  <si>
    <t>Coronado Vásquez, Jennifer Valeria</t>
  </si>
  <si>
    <t>219013</t>
  </si>
  <si>
    <t xml:space="preserve">Del Cid Castillo, Sara Isabel </t>
  </si>
  <si>
    <t>221082</t>
  </si>
  <si>
    <t>España Molina, Matias André</t>
  </si>
  <si>
    <t>220117</t>
  </si>
  <si>
    <t>Espina Muñoz, Ian Sebastian</t>
  </si>
  <si>
    <t>219042</t>
  </si>
  <si>
    <t>Flores Sutter, Luca De Jesús</t>
  </si>
  <si>
    <t>219018</t>
  </si>
  <si>
    <t>Folgar Lopez, Santiago</t>
  </si>
  <si>
    <t>223117</t>
  </si>
  <si>
    <t>Fuks Archila, Mia Nicolle</t>
  </si>
  <si>
    <t>223110</t>
  </si>
  <si>
    <t xml:space="preserve">Galiano Brol, Mateo </t>
  </si>
  <si>
    <t>219020</t>
  </si>
  <si>
    <t>García Calderón, Marcela Lucía</t>
  </si>
  <si>
    <t>220119</t>
  </si>
  <si>
    <t xml:space="preserve">García España, Nicole </t>
  </si>
  <si>
    <t>219043</t>
  </si>
  <si>
    <t>González De León, Rodrigo Andrés</t>
  </si>
  <si>
    <t>219069</t>
  </si>
  <si>
    <t>González Orellana, Mia Sophia</t>
  </si>
  <si>
    <t>219021</t>
  </si>
  <si>
    <t>Leal Gómez, Juán Andrés</t>
  </si>
  <si>
    <t>220132</t>
  </si>
  <si>
    <t>Lemus Valdez, Ana Valeria</t>
  </si>
  <si>
    <t>219038</t>
  </si>
  <si>
    <t>Martínez Cofiño, Gabriel Alejandro</t>
  </si>
  <si>
    <t>219058</t>
  </si>
  <si>
    <t>Méndez Aldana, Byron Andrés</t>
  </si>
  <si>
    <t>225063</t>
  </si>
  <si>
    <t>Morales Castro, Daniela Jimena</t>
  </si>
  <si>
    <t>220125</t>
  </si>
  <si>
    <t>Sosa Robles, Valerie</t>
  </si>
  <si>
    <t>219031</t>
  </si>
  <si>
    <t xml:space="preserve">Tercero Cantoral, Isabel </t>
  </si>
  <si>
    <t>224067</t>
  </si>
  <si>
    <t>Veliz Morataya, Ximena Izabela</t>
  </si>
  <si>
    <t>ARTES026B</t>
  </si>
  <si>
    <t>026C</t>
  </si>
  <si>
    <t>Sexto Primaria C</t>
  </si>
  <si>
    <t>223089</t>
  </si>
  <si>
    <t>Aguirre Ramos , Mía</t>
  </si>
  <si>
    <t>219112</t>
  </si>
  <si>
    <t>Argeñal Roca, Sol Ivette</t>
  </si>
  <si>
    <t>221060</t>
  </si>
  <si>
    <t>Armas Torres, Mathias Samuel</t>
  </si>
  <si>
    <t>219006</t>
  </si>
  <si>
    <t>Asturias Juárez, Marcela</t>
  </si>
  <si>
    <t>219011</t>
  </si>
  <si>
    <t>Cifuentes Miranda, Maria Fernanda</t>
  </si>
  <si>
    <t>219078</t>
  </si>
  <si>
    <t>Cruz Samayoa, Andrés Javier</t>
  </si>
  <si>
    <t>221070</t>
  </si>
  <si>
    <t>Del Cid Ramírez, Anamaría</t>
  </si>
  <si>
    <t>221066</t>
  </si>
  <si>
    <t>Garcia Leal, Pedro Emilio</t>
  </si>
  <si>
    <t>219034</t>
  </si>
  <si>
    <t>Gorriz Engelhardt, Mikel</t>
  </si>
  <si>
    <t>219054</t>
  </si>
  <si>
    <t>Hecht Matus, Stephan Nicolas</t>
  </si>
  <si>
    <t>219055</t>
  </si>
  <si>
    <t>Hernandez Alonso, Maria Renée</t>
  </si>
  <si>
    <t>219022</t>
  </si>
  <si>
    <t>López Vasquez, Sara Jimena</t>
  </si>
  <si>
    <t>219023</t>
  </si>
  <si>
    <t>Loreto Vásquez, Gianluca</t>
  </si>
  <si>
    <t>220121</t>
  </si>
  <si>
    <t>Meyer Aldana , Ian André</t>
  </si>
  <si>
    <t>219024</t>
  </si>
  <si>
    <t xml:space="preserve">Meza García, Lisbeth Paola </t>
  </si>
  <si>
    <t>219062</t>
  </si>
  <si>
    <t>Morales De León, Otto Emmanuel</t>
  </si>
  <si>
    <t>218048</t>
  </si>
  <si>
    <t>Morales Espinal, Natalia Marcela</t>
  </si>
  <si>
    <t>219076</t>
  </si>
  <si>
    <t>Paíz Rodriguez, Valeria</t>
  </si>
  <si>
    <t>219079</t>
  </si>
  <si>
    <t>Remis Mota, Mateo Andrés</t>
  </si>
  <si>
    <t>219050</t>
  </si>
  <si>
    <t xml:space="preserve">Rodas Reyes , Martín </t>
  </si>
  <si>
    <t>219105</t>
  </si>
  <si>
    <t>Román García, Thiago José</t>
  </si>
  <si>
    <t>220126</t>
  </si>
  <si>
    <t xml:space="preserve">Vásquez Payeras, Madeleine Michelle </t>
  </si>
  <si>
    <t>219083</t>
  </si>
  <si>
    <t>Yax Miranda, Aislyn Valentina</t>
  </si>
  <si>
    <t>ARTES026C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</si>
</sst>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rgb="FF0000FF"/>
      <name val="Tahoma"/>
      <family val="2"/>
    </font>
    <font>
      <b/>
      <sz val="12"/>
      <color rgb="FF008000"/>
      <name val="Tahoma"/>
      <family val="2"/>
    </font>
    <font>
      <b/>
      <sz val="16"/>
      <color rgb="FFFF0000"/>
      <name val="Tahoma"/>
      <family val="2"/>
    </font>
    <font>
      <b/>
      <sz val="12"/>
      <color rgb="FF0000FF"/>
      <name val="Tahoma"/>
      <family val="2"/>
    </font>
    <font>
      <b/>
      <sz val="16"/>
      <color rgb="FFFFFFFF"/>
      <name val="Tahoma"/>
      <family val="2"/>
    </font>
    <font>
      <b/>
      <sz val="12"/>
      <color rgb="FFFF0000"/>
      <name val="Tahoma"/>
      <family val="2"/>
    </font>
    <font>
      <b/>
      <sz val="8"/>
      <color rgb="FF0000FF"/>
      <name val="Tahoma"/>
      <family val="2"/>
    </font>
    <font>
      <b/>
      <sz val="11"/>
      <color rgb="FF0000FF"/>
      <name val="Calibri"/>
      <family val="2"/>
      <scheme val="minor"/>
    </font>
    <font>
      <b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</fills>
  <borders count="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left"/>
    </xf>
    <xf numFmtId="0" fontId="3" fillId="2" borderId="1" xfId="0" applyFont="1" applyFill="1" applyBorder="1" applyAlignment="1">
      <alignment horizontal="left"/>
    </xf>
    <xf numFmtId="0" fontId="4" fillId="0" borderId="0" xfId="0" applyFont="1" applyAlignment="1">
      <alignment horizontal="left"/>
    </xf>
    <xf numFmtId="0" fontId="5" fillId="2" borderId="1" xfId="0" applyFont="1" applyFill="1" applyBorder="1" applyAlignment="1">
      <alignment horizontal="left"/>
    </xf>
    <xf numFmtId="0" fontId="6" fillId="0" borderId="0" xfId="0" applyFont="1" applyAlignment="1">
      <alignment horizontal="left"/>
    </xf>
    <xf numFmtId="0" fontId="5" fillId="2" borderId="1" xfId="0" applyFont="1" applyFill="1" applyBorder="1" applyAlignment="1"/>
    <xf numFmtId="0" fontId="7" fillId="2" borderId="1" xfId="0" applyFont="1" applyFill="1" applyBorder="1" applyAlignment="1">
      <alignment horizontal="left"/>
    </xf>
    <xf numFmtId="0" fontId="8" fillId="0" borderId="0" xfId="0" applyFont="1" applyAlignment="1">
      <alignment horizontal="left"/>
    </xf>
    <xf numFmtId="0" fontId="3" fillId="2" borderId="1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1" fillId="0" borderId="0" xfId="0" applyFont="1"/>
    <xf numFmtId="0" fontId="0" fillId="0" borderId="1" xfId="0" applyFill="1" applyBorder="1"/>
    <xf numFmtId="0" fontId="10" fillId="0" borderId="1" xfId="0" applyFont="1" applyFill="1" applyBorder="1"/>
    <xf numFmtId="0" fontId="9" fillId="0" borderId="1" xfId="0" applyFont="1" applyFill="1" applyBorder="1"/>
    <xf numFmtId="0" fontId="9" fillId="3" borderId="1" xfId="0" applyFon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8A3DA-C325-4F58-B31A-F432F4F00155}">
  <dimension ref="A1:P34"/>
  <sheetViews>
    <sheetView tabSelected="1" workbookViewId="0"/>
  </sheetViews>
  <sheetFormatPr baseColWidth="10" defaultRowHeight="15" x14ac:dyDescent="0.25"/>
  <cols>
    <col min="1" max="1" width="7.140625" bestFit="1" customWidth="1"/>
    <col min="2" max="2" width="9.140625" bestFit="1" customWidth="1"/>
    <col min="3" max="3" width="32.5703125" bestFit="1" customWidth="1"/>
    <col min="4" max="9" width="4.28515625" bestFit="1" customWidth="1"/>
    <col min="10" max="12" width="3.7109375" customWidth="1"/>
    <col min="13" max="13" width="12.28515625" bestFit="1" customWidth="1"/>
    <col min="14" max="14" width="15" bestFit="1" customWidth="1"/>
    <col min="15" max="15" width="11.85546875" bestFit="1" customWidth="1"/>
    <col min="16" max="16" width="13.7109375" bestFit="1" customWidth="1"/>
  </cols>
  <sheetData>
    <row r="1" spans="1:16" ht="19.5" x14ac:dyDescent="0.25">
      <c r="A1" s="3" t="s">
        <v>0</v>
      </c>
      <c r="B1" s="1" t="s">
        <v>1</v>
      </c>
      <c r="C1" s="1" t="s">
        <v>2</v>
      </c>
      <c r="D1" s="5" t="s">
        <v>78</v>
      </c>
      <c r="E1" s="1"/>
      <c r="F1" s="1"/>
      <c r="G1" s="1"/>
      <c r="H1" s="1"/>
      <c r="I1" s="8"/>
      <c r="J1" s="8"/>
      <c r="K1" s="8"/>
      <c r="L1" s="8"/>
      <c r="M1" s="8"/>
      <c r="N1" s="1"/>
      <c r="O1" s="1"/>
      <c r="P1" s="1"/>
    </row>
    <row r="2" spans="1:16" ht="15.75" x14ac:dyDescent="0.25">
      <c r="A2" s="6">
        <v>2</v>
      </c>
      <c r="B2" s="2">
        <v>2026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9" t="s">
        <v>9</v>
      </c>
      <c r="J2" s="9"/>
      <c r="K2" s="9"/>
      <c r="L2" s="9"/>
      <c r="M2" s="10" t="s">
        <v>10</v>
      </c>
      <c r="N2" s="7" t="s">
        <v>11</v>
      </c>
      <c r="O2" s="7" t="s">
        <v>12</v>
      </c>
      <c r="P2" s="7" t="s">
        <v>13</v>
      </c>
    </row>
    <row r="3" spans="1:16" x14ac:dyDescent="0.25">
      <c r="A3" s="12" t="s">
        <v>14</v>
      </c>
      <c r="B3" s="12">
        <v>1</v>
      </c>
      <c r="C3" s="13" t="s">
        <v>15</v>
      </c>
      <c r="D3" s="14">
        <v>95</v>
      </c>
      <c r="E3" s="15"/>
      <c r="F3" s="14"/>
      <c r="G3" s="14"/>
      <c r="H3" s="14"/>
      <c r="I3" s="14"/>
      <c r="J3" s="14"/>
      <c r="M3" s="11">
        <f>D3+E3+F3+G3+H3</f>
        <v>95</v>
      </c>
      <c r="N3">
        <f>M3*0.17</f>
        <v>16.150000000000002</v>
      </c>
      <c r="O3">
        <f>I3*0.15</f>
        <v>0</v>
      </c>
      <c r="P3">
        <f>ROUND(N3+O3,0)</f>
        <v>16</v>
      </c>
    </row>
    <row r="4" spans="1:16" x14ac:dyDescent="0.25">
      <c r="A4" s="12" t="s">
        <v>16</v>
      </c>
      <c r="B4" s="12">
        <v>2</v>
      </c>
      <c r="C4" s="13" t="s">
        <v>17</v>
      </c>
      <c r="D4" s="14">
        <v>93</v>
      </c>
      <c r="E4" s="15"/>
      <c r="F4" s="14"/>
      <c r="G4" s="14"/>
      <c r="H4" s="14"/>
      <c r="I4" s="14"/>
      <c r="J4" s="14"/>
      <c r="M4" s="11">
        <f>D4+E4+F4+G4+H4</f>
        <v>93</v>
      </c>
      <c r="N4">
        <f>M4*0.17</f>
        <v>15.81</v>
      </c>
      <c r="O4">
        <f>I4*0.15</f>
        <v>0</v>
      </c>
      <c r="P4">
        <f>ROUND(N4+O4,0)</f>
        <v>16</v>
      </c>
    </row>
    <row r="5" spans="1:16" x14ac:dyDescent="0.25">
      <c r="A5" s="12" t="s">
        <v>18</v>
      </c>
      <c r="B5" s="12">
        <v>3</v>
      </c>
      <c r="C5" s="13" t="s">
        <v>19</v>
      </c>
      <c r="D5" s="14">
        <v>100</v>
      </c>
      <c r="E5" s="15"/>
      <c r="F5" s="14"/>
      <c r="G5" s="14"/>
      <c r="H5" s="14"/>
      <c r="I5" s="14"/>
      <c r="J5" s="14"/>
      <c r="M5" s="11">
        <f>D5+E5+F5+G5+H5</f>
        <v>100</v>
      </c>
      <c r="N5">
        <f>M5*0.17</f>
        <v>17</v>
      </c>
      <c r="O5">
        <f>I5*0.15</f>
        <v>0</v>
      </c>
      <c r="P5">
        <f>ROUND(N5+O5,0)</f>
        <v>17</v>
      </c>
    </row>
    <row r="6" spans="1:16" x14ac:dyDescent="0.25">
      <c r="A6" s="12" t="s">
        <v>20</v>
      </c>
      <c r="B6" s="12">
        <v>4</v>
      </c>
      <c r="C6" s="13" t="s">
        <v>21</v>
      </c>
      <c r="D6" s="14">
        <v>93</v>
      </c>
      <c r="E6" s="15"/>
      <c r="F6" s="14"/>
      <c r="G6" s="14"/>
      <c r="H6" s="14"/>
      <c r="I6" s="14"/>
      <c r="J6" s="14"/>
      <c r="M6" s="11">
        <f>D6+E6+F6+G6+H6</f>
        <v>93</v>
      </c>
      <c r="N6">
        <f>M6*0.17</f>
        <v>15.81</v>
      </c>
      <c r="O6">
        <f>I6*0.15</f>
        <v>0</v>
      </c>
      <c r="P6">
        <f>ROUND(N6+O6,0)</f>
        <v>16</v>
      </c>
    </row>
    <row r="7" spans="1:16" x14ac:dyDescent="0.25">
      <c r="A7" s="12" t="s">
        <v>22</v>
      </c>
      <c r="B7" s="12">
        <v>5</v>
      </c>
      <c r="C7" s="13" t="s">
        <v>23</v>
      </c>
      <c r="D7" s="14">
        <v>92</v>
      </c>
      <c r="E7" s="15"/>
      <c r="F7" s="14"/>
      <c r="G7" s="14"/>
      <c r="H7" s="14"/>
      <c r="I7" s="14"/>
      <c r="J7" s="14"/>
      <c r="M7" s="11">
        <f>D7+E7+F7+G7+H7</f>
        <v>92</v>
      </c>
      <c r="N7">
        <f>M7*0.17</f>
        <v>15.64</v>
      </c>
      <c r="O7">
        <f>I7*0.15</f>
        <v>0</v>
      </c>
      <c r="P7">
        <f>ROUND(N7+O7,0)</f>
        <v>16</v>
      </c>
    </row>
    <row r="8" spans="1:16" x14ac:dyDescent="0.25">
      <c r="A8" s="12" t="s">
        <v>24</v>
      </c>
      <c r="B8" s="12">
        <v>6</v>
      </c>
      <c r="C8" s="13" t="s">
        <v>25</v>
      </c>
      <c r="D8" s="14">
        <v>100</v>
      </c>
      <c r="E8" s="15"/>
      <c r="F8" s="14"/>
      <c r="G8" s="14"/>
      <c r="H8" s="14"/>
      <c r="I8" s="14"/>
      <c r="J8" s="14"/>
      <c r="M8" s="11">
        <f>D8+E8+F8+G8+H8</f>
        <v>100</v>
      </c>
      <c r="N8">
        <f>M8*0.17</f>
        <v>17</v>
      </c>
      <c r="O8">
        <f>I8*0.15</f>
        <v>0</v>
      </c>
      <c r="P8">
        <f>ROUND(N8+O8,0)</f>
        <v>17</v>
      </c>
    </row>
    <row r="9" spans="1:16" x14ac:dyDescent="0.25">
      <c r="A9" s="12" t="s">
        <v>26</v>
      </c>
      <c r="B9" s="12">
        <v>7</v>
      </c>
      <c r="C9" s="13" t="s">
        <v>27</v>
      </c>
      <c r="D9" s="14">
        <v>93</v>
      </c>
      <c r="E9" s="15"/>
      <c r="F9" s="14"/>
      <c r="G9" s="14"/>
      <c r="H9" s="14"/>
      <c r="I9" s="14"/>
      <c r="J9" s="14"/>
      <c r="M9" s="11">
        <f>D9+E9+F9+G9+H9</f>
        <v>93</v>
      </c>
      <c r="N9">
        <f>M9*0.17</f>
        <v>15.81</v>
      </c>
      <c r="O9">
        <f>I9*0.15</f>
        <v>0</v>
      </c>
      <c r="P9">
        <f>ROUND(N9+O9,0)</f>
        <v>16</v>
      </c>
    </row>
    <row r="10" spans="1:16" x14ac:dyDescent="0.25">
      <c r="A10" s="12" t="s">
        <v>28</v>
      </c>
      <c r="B10" s="12">
        <v>8</v>
      </c>
      <c r="C10" s="13" t="s">
        <v>29</v>
      </c>
      <c r="D10" s="14">
        <v>78</v>
      </c>
      <c r="E10" s="15"/>
      <c r="F10" s="14"/>
      <c r="G10" s="14"/>
      <c r="H10" s="14"/>
      <c r="I10" s="14"/>
      <c r="J10" s="14"/>
      <c r="M10" s="11">
        <f>D10+E10+F10+G10+H10</f>
        <v>78</v>
      </c>
      <c r="N10">
        <f>M10*0.17</f>
        <v>13.260000000000002</v>
      </c>
      <c r="O10">
        <f>I10*0.15</f>
        <v>0</v>
      </c>
      <c r="P10">
        <f>ROUND(N10+O10,0)</f>
        <v>13</v>
      </c>
    </row>
    <row r="11" spans="1:16" x14ac:dyDescent="0.25">
      <c r="A11" s="12" t="s">
        <v>30</v>
      </c>
      <c r="B11" s="12">
        <v>9</v>
      </c>
      <c r="C11" s="13" t="s">
        <v>31</v>
      </c>
      <c r="D11" s="14">
        <v>100</v>
      </c>
      <c r="E11" s="15"/>
      <c r="F11" s="14"/>
      <c r="G11" s="14"/>
      <c r="H11" s="14"/>
      <c r="I11" s="14"/>
      <c r="J11" s="14"/>
      <c r="M11" s="11">
        <f>D11+E11+F11+G11+H11</f>
        <v>100</v>
      </c>
      <c r="N11">
        <f>M11*0.17</f>
        <v>17</v>
      </c>
      <c r="O11">
        <f>I11*0.15</f>
        <v>0</v>
      </c>
      <c r="P11">
        <f>ROUND(N11+O11,0)</f>
        <v>17</v>
      </c>
    </row>
    <row r="12" spans="1:16" x14ac:dyDescent="0.25">
      <c r="A12" s="12" t="s">
        <v>32</v>
      </c>
      <c r="B12" s="12">
        <v>10</v>
      </c>
      <c r="C12" s="13" t="s">
        <v>33</v>
      </c>
      <c r="D12" s="14">
        <v>97</v>
      </c>
      <c r="E12" s="15"/>
      <c r="F12" s="14"/>
      <c r="G12" s="14"/>
      <c r="H12" s="14"/>
      <c r="I12" s="14"/>
      <c r="J12" s="14"/>
      <c r="M12" s="11">
        <f>D12+E12+F12+G12+H12</f>
        <v>97</v>
      </c>
      <c r="N12">
        <f>M12*0.17</f>
        <v>16.490000000000002</v>
      </c>
      <c r="O12">
        <f>I12*0.15</f>
        <v>0</v>
      </c>
      <c r="P12">
        <f>ROUND(N12+O12,0)</f>
        <v>16</v>
      </c>
    </row>
    <row r="13" spans="1:16" x14ac:dyDescent="0.25">
      <c r="A13" s="12" t="s">
        <v>34</v>
      </c>
      <c r="B13" s="12">
        <v>11</v>
      </c>
      <c r="C13" s="13" t="s">
        <v>35</v>
      </c>
      <c r="D13" s="14">
        <v>98</v>
      </c>
      <c r="E13" s="15"/>
      <c r="F13" s="14"/>
      <c r="G13" s="14"/>
      <c r="H13" s="14"/>
      <c r="I13" s="14"/>
      <c r="J13" s="14"/>
      <c r="M13" s="11">
        <f>D13+E13+F13+G13+H13</f>
        <v>98</v>
      </c>
      <c r="N13">
        <f>M13*0.17</f>
        <v>16.66</v>
      </c>
      <c r="O13">
        <f>I13*0.15</f>
        <v>0</v>
      </c>
      <c r="P13">
        <f>ROUND(N13+O13,0)</f>
        <v>17</v>
      </c>
    </row>
    <row r="14" spans="1:16" x14ac:dyDescent="0.25">
      <c r="A14" s="12" t="s">
        <v>36</v>
      </c>
      <c r="B14" s="12">
        <v>12</v>
      </c>
      <c r="C14" s="13" t="s">
        <v>37</v>
      </c>
      <c r="D14" s="14">
        <v>95</v>
      </c>
      <c r="E14" s="15"/>
      <c r="F14" s="14"/>
      <c r="G14" s="14"/>
      <c r="H14" s="14"/>
      <c r="I14" s="14"/>
      <c r="J14" s="14"/>
      <c r="M14" s="11">
        <f>D14+E14+F14+G14+H14</f>
        <v>95</v>
      </c>
      <c r="N14">
        <f>M14*0.17</f>
        <v>16.150000000000002</v>
      </c>
      <c r="O14">
        <f>I14*0.15</f>
        <v>0</v>
      </c>
      <c r="P14">
        <f>ROUND(N14+O14,0)</f>
        <v>16</v>
      </c>
    </row>
    <row r="15" spans="1:16" x14ac:dyDescent="0.25">
      <c r="A15" s="12" t="s">
        <v>38</v>
      </c>
      <c r="B15" s="12">
        <v>13</v>
      </c>
      <c r="C15" s="13" t="s">
        <v>39</v>
      </c>
      <c r="D15" s="14">
        <v>97</v>
      </c>
      <c r="E15" s="15"/>
      <c r="F15" s="14"/>
      <c r="G15" s="14"/>
      <c r="H15" s="14"/>
      <c r="I15" s="14"/>
      <c r="J15" s="14"/>
      <c r="M15" s="11">
        <f>D15+E15+F15+G15+H15</f>
        <v>97</v>
      </c>
      <c r="N15">
        <f>M15*0.17</f>
        <v>16.490000000000002</v>
      </c>
      <c r="O15">
        <f>I15*0.15</f>
        <v>0</v>
      </c>
      <c r="P15">
        <f>ROUND(N15+O15,0)</f>
        <v>16</v>
      </c>
    </row>
    <row r="16" spans="1:16" x14ac:dyDescent="0.25">
      <c r="A16" s="12" t="s">
        <v>40</v>
      </c>
      <c r="B16" s="12">
        <v>14</v>
      </c>
      <c r="C16" s="13" t="s">
        <v>41</v>
      </c>
      <c r="D16" s="14">
        <v>88</v>
      </c>
      <c r="E16" s="15"/>
      <c r="F16" s="14"/>
      <c r="G16" s="14"/>
      <c r="H16" s="14"/>
      <c r="I16" s="14"/>
      <c r="J16" s="14"/>
      <c r="M16" s="11">
        <f>D16+E16+F16+G16+H16</f>
        <v>88</v>
      </c>
      <c r="N16">
        <f>M16*0.17</f>
        <v>14.96</v>
      </c>
      <c r="O16">
        <f>I16*0.15</f>
        <v>0</v>
      </c>
      <c r="P16">
        <f>ROUND(N16+O16,0)</f>
        <v>15</v>
      </c>
    </row>
    <row r="17" spans="1:16" x14ac:dyDescent="0.25">
      <c r="A17" s="12" t="s">
        <v>42</v>
      </c>
      <c r="B17" s="12">
        <v>15</v>
      </c>
      <c r="C17" s="13" t="s">
        <v>43</v>
      </c>
      <c r="D17" s="14">
        <v>97</v>
      </c>
      <c r="E17" s="15"/>
      <c r="F17" s="14"/>
      <c r="G17" s="14"/>
      <c r="H17" s="14"/>
      <c r="I17" s="14"/>
      <c r="J17" s="14"/>
      <c r="M17" s="11">
        <f>D17+E17+F17+G17+H17</f>
        <v>97</v>
      </c>
      <c r="N17">
        <f>M17*0.17</f>
        <v>16.490000000000002</v>
      </c>
      <c r="O17">
        <f>I17*0.15</f>
        <v>0</v>
      </c>
      <c r="P17">
        <f>ROUND(N17+O17,0)</f>
        <v>16</v>
      </c>
    </row>
    <row r="18" spans="1:16" x14ac:dyDescent="0.25">
      <c r="A18" s="12" t="s">
        <v>44</v>
      </c>
      <c r="B18" s="12">
        <v>16</v>
      </c>
      <c r="C18" s="13" t="s">
        <v>45</v>
      </c>
      <c r="D18" s="14">
        <v>98</v>
      </c>
      <c r="E18" s="15"/>
      <c r="F18" s="14"/>
      <c r="G18" s="14"/>
      <c r="H18" s="14"/>
      <c r="I18" s="14"/>
      <c r="J18" s="14"/>
      <c r="M18" s="11">
        <f>D18+E18+F18+G18+H18</f>
        <v>98</v>
      </c>
      <c r="N18">
        <f>M18*0.17</f>
        <v>16.66</v>
      </c>
      <c r="O18">
        <f>I18*0.15</f>
        <v>0</v>
      </c>
      <c r="P18">
        <f>ROUND(N18+O18,0)</f>
        <v>17</v>
      </c>
    </row>
    <row r="19" spans="1:16" x14ac:dyDescent="0.25">
      <c r="A19" s="12" t="s">
        <v>46</v>
      </c>
      <c r="B19" s="12">
        <v>17</v>
      </c>
      <c r="C19" s="13" t="s">
        <v>47</v>
      </c>
      <c r="D19" s="14">
        <v>90</v>
      </c>
      <c r="E19" s="15"/>
      <c r="F19" s="14"/>
      <c r="G19" s="14"/>
      <c r="H19" s="14"/>
      <c r="I19" s="14"/>
      <c r="J19" s="14"/>
      <c r="M19" s="11">
        <f>D19+E19+F19+G19+H19</f>
        <v>90</v>
      </c>
      <c r="N19">
        <f>M19*0.17</f>
        <v>15.3</v>
      </c>
      <c r="O19">
        <f>I19*0.15</f>
        <v>0</v>
      </c>
      <c r="P19">
        <f>ROUND(N19+O19,0)</f>
        <v>15</v>
      </c>
    </row>
    <row r="20" spans="1:16" x14ac:dyDescent="0.25">
      <c r="A20" s="12" t="s">
        <v>48</v>
      </c>
      <c r="B20" s="12">
        <v>18</v>
      </c>
      <c r="C20" s="13" t="s">
        <v>49</v>
      </c>
      <c r="D20" s="14">
        <v>80</v>
      </c>
      <c r="E20" s="15"/>
      <c r="F20" s="14"/>
      <c r="G20" s="14"/>
      <c r="H20" s="14"/>
      <c r="I20" s="14"/>
      <c r="J20" s="14"/>
      <c r="M20" s="11">
        <f>D20+E20+F20+G20+H20</f>
        <v>80</v>
      </c>
      <c r="N20">
        <f>M20*0.17</f>
        <v>13.600000000000001</v>
      </c>
      <c r="O20">
        <f>I20*0.15</f>
        <v>0</v>
      </c>
      <c r="P20">
        <f>ROUND(N20+O20,0)</f>
        <v>14</v>
      </c>
    </row>
    <row r="21" spans="1:16" x14ac:dyDescent="0.25">
      <c r="A21" s="12" t="s">
        <v>50</v>
      </c>
      <c r="B21" s="12">
        <v>19</v>
      </c>
      <c r="C21" s="13" t="s">
        <v>51</v>
      </c>
      <c r="D21" s="14">
        <v>90</v>
      </c>
      <c r="E21" s="15"/>
      <c r="F21" s="14"/>
      <c r="G21" s="14"/>
      <c r="H21" s="14"/>
      <c r="I21" s="14"/>
      <c r="J21" s="14"/>
      <c r="M21" s="11">
        <f>D21+E21+F21+G21+H21</f>
        <v>90</v>
      </c>
      <c r="N21">
        <f>M21*0.17</f>
        <v>15.3</v>
      </c>
      <c r="O21">
        <f>I21*0.15</f>
        <v>0</v>
      </c>
      <c r="P21">
        <f>ROUND(N21+O21,0)</f>
        <v>15</v>
      </c>
    </row>
    <row r="22" spans="1:16" x14ac:dyDescent="0.25">
      <c r="A22" s="12" t="s">
        <v>52</v>
      </c>
      <c r="B22" s="12">
        <v>20</v>
      </c>
      <c r="C22" s="13" t="s">
        <v>53</v>
      </c>
      <c r="D22" s="14">
        <v>93</v>
      </c>
      <c r="E22" s="15"/>
      <c r="F22" s="14"/>
      <c r="G22" s="14"/>
      <c r="H22" s="14"/>
      <c r="I22" s="14"/>
      <c r="J22" s="14"/>
      <c r="M22" s="11">
        <f>D22+E22+F22+G22+H22</f>
        <v>93</v>
      </c>
      <c r="N22">
        <f>M22*0.17</f>
        <v>15.81</v>
      </c>
      <c r="O22">
        <f>I22*0.15</f>
        <v>0</v>
      </c>
      <c r="P22">
        <f>ROUND(N22+O22,0)</f>
        <v>16</v>
      </c>
    </row>
    <row r="23" spans="1:16" x14ac:dyDescent="0.25">
      <c r="A23" s="12" t="s">
        <v>54</v>
      </c>
      <c r="B23" s="12">
        <v>21</v>
      </c>
      <c r="C23" s="13" t="s">
        <v>55</v>
      </c>
      <c r="D23" s="14">
        <v>95</v>
      </c>
      <c r="E23" s="15"/>
      <c r="F23" s="14"/>
      <c r="G23" s="14"/>
      <c r="H23" s="14"/>
      <c r="I23" s="14"/>
      <c r="J23" s="14"/>
      <c r="M23" s="11">
        <f>D23+E23+F23+G23+H23</f>
        <v>95</v>
      </c>
      <c r="N23">
        <f>M23*0.17</f>
        <v>16.150000000000002</v>
      </c>
      <c r="O23">
        <f>I23*0.15</f>
        <v>0</v>
      </c>
      <c r="P23">
        <f>ROUND(N23+O23,0)</f>
        <v>16</v>
      </c>
    </row>
    <row r="24" spans="1:16" x14ac:dyDescent="0.25">
      <c r="A24" s="12" t="s">
        <v>56</v>
      </c>
      <c r="B24" s="12">
        <v>22</v>
      </c>
      <c r="C24" s="13" t="s">
        <v>57</v>
      </c>
      <c r="D24" s="14">
        <v>100</v>
      </c>
      <c r="E24" s="15"/>
      <c r="F24" s="14"/>
      <c r="G24" s="14"/>
      <c r="H24" s="14"/>
      <c r="I24" s="14"/>
      <c r="J24" s="14"/>
      <c r="M24" s="11">
        <f>D24+E24+F24+G24+H24</f>
        <v>100</v>
      </c>
      <c r="N24">
        <f>M24*0.17</f>
        <v>17</v>
      </c>
      <c r="O24">
        <f>I24*0.15</f>
        <v>0</v>
      </c>
      <c r="P24">
        <f>ROUND(N24+O24,0)</f>
        <v>17</v>
      </c>
    </row>
    <row r="25" spans="1:16" x14ac:dyDescent="0.25">
      <c r="A25" s="12" t="s">
        <v>58</v>
      </c>
      <c r="B25" s="12">
        <v>23</v>
      </c>
      <c r="C25" s="13" t="s">
        <v>59</v>
      </c>
      <c r="D25" s="14">
        <v>95</v>
      </c>
      <c r="E25" s="15"/>
      <c r="F25" s="14"/>
      <c r="G25" s="14"/>
      <c r="H25" s="14"/>
      <c r="I25" s="14"/>
      <c r="J25" s="14"/>
      <c r="M25" s="11">
        <f>D25+E25+F25+G25+H25</f>
        <v>95</v>
      </c>
      <c r="N25">
        <f>M25*0.17</f>
        <v>16.150000000000002</v>
      </c>
      <c r="O25">
        <f>I25*0.15</f>
        <v>0</v>
      </c>
      <c r="P25">
        <f>ROUND(N25+O25,0)</f>
        <v>16</v>
      </c>
    </row>
    <row r="26" spans="1:16" x14ac:dyDescent="0.25">
      <c r="A26" s="12" t="s">
        <v>60</v>
      </c>
      <c r="B26" s="12">
        <v>24</v>
      </c>
      <c r="C26" s="13" t="s">
        <v>61</v>
      </c>
      <c r="D26" s="14">
        <v>100</v>
      </c>
      <c r="E26" s="15"/>
      <c r="F26" s="14"/>
      <c r="G26" s="14"/>
      <c r="H26" s="14"/>
      <c r="I26" s="14"/>
      <c r="J26" s="14"/>
      <c r="M26" s="11">
        <f>D26+E26+F26+G26+H26</f>
        <v>100</v>
      </c>
      <c r="N26">
        <f>M26*0.17</f>
        <v>17</v>
      </c>
      <c r="O26">
        <f>I26*0.15</f>
        <v>0</v>
      </c>
      <c r="P26">
        <f>ROUND(N26+O26,0)</f>
        <v>17</v>
      </c>
    </row>
    <row r="27" spans="1:16" x14ac:dyDescent="0.25">
      <c r="A27" s="12" t="s">
        <v>62</v>
      </c>
      <c r="B27" s="12">
        <v>25</v>
      </c>
      <c r="C27" s="13" t="s">
        <v>63</v>
      </c>
      <c r="D27" s="14">
        <v>93</v>
      </c>
      <c r="E27" s="15"/>
      <c r="F27" s="14"/>
      <c r="G27" s="14"/>
      <c r="H27" s="14"/>
      <c r="I27" s="14"/>
      <c r="J27" s="14"/>
      <c r="M27" s="11">
        <f>D27+E27+F27+G27+H27</f>
        <v>93</v>
      </c>
      <c r="N27">
        <f>M27*0.17</f>
        <v>15.81</v>
      </c>
      <c r="O27">
        <f>I27*0.15</f>
        <v>0</v>
      </c>
      <c r="P27">
        <f>ROUND(N27+O27,0)</f>
        <v>16</v>
      </c>
    </row>
    <row r="28" spans="1:16" x14ac:dyDescent="0.25">
      <c r="A28" s="12" t="s">
        <v>64</v>
      </c>
      <c r="B28" s="12">
        <v>26</v>
      </c>
      <c r="C28" s="13" t="s">
        <v>65</v>
      </c>
      <c r="D28" s="14">
        <v>100</v>
      </c>
      <c r="E28" s="15"/>
      <c r="F28" s="14"/>
      <c r="G28" s="14"/>
      <c r="H28" s="14"/>
      <c r="I28" s="14"/>
      <c r="J28" s="14"/>
      <c r="M28" s="11">
        <f>D28+E28+F28+G28+H28</f>
        <v>100</v>
      </c>
      <c r="N28">
        <f>M28*0.17</f>
        <v>17</v>
      </c>
      <c r="O28">
        <f>I28*0.15</f>
        <v>0</v>
      </c>
      <c r="P28">
        <f>ROUND(N28+O28,0)</f>
        <v>17</v>
      </c>
    </row>
    <row r="29" spans="1:16" x14ac:dyDescent="0.25">
      <c r="A29" s="12" t="s">
        <v>66</v>
      </c>
      <c r="B29" s="12">
        <v>27</v>
      </c>
      <c r="C29" s="13" t="s">
        <v>67</v>
      </c>
      <c r="D29" s="14">
        <v>100</v>
      </c>
      <c r="E29" s="15"/>
      <c r="F29" s="14"/>
      <c r="G29" s="14"/>
      <c r="H29" s="14"/>
      <c r="I29" s="14"/>
      <c r="J29" s="14"/>
      <c r="M29" s="11">
        <f>D29+E29+F29+G29+H29</f>
        <v>100</v>
      </c>
      <c r="N29">
        <f>M29*0.17</f>
        <v>17</v>
      </c>
      <c r="O29">
        <f>I29*0.15</f>
        <v>0</v>
      </c>
      <c r="P29">
        <f>ROUND(N29+O29,0)</f>
        <v>17</v>
      </c>
    </row>
    <row r="30" spans="1:16" x14ac:dyDescent="0.25">
      <c r="A30" s="12" t="s">
        <v>68</v>
      </c>
      <c r="B30" s="12">
        <v>28</v>
      </c>
      <c r="C30" s="13" t="s">
        <v>69</v>
      </c>
      <c r="D30" s="14">
        <v>95</v>
      </c>
      <c r="E30" s="15"/>
      <c r="F30" s="14"/>
      <c r="G30" s="14"/>
      <c r="H30" s="14"/>
      <c r="I30" s="14"/>
      <c r="J30" s="14"/>
      <c r="M30" s="11">
        <f>D30+E30+F30+G30+H30</f>
        <v>95</v>
      </c>
      <c r="N30">
        <f>M30*0.17</f>
        <v>16.150000000000002</v>
      </c>
      <c r="O30">
        <f>I30*0.15</f>
        <v>0</v>
      </c>
      <c r="P30">
        <f>ROUND(N30+O30,0)</f>
        <v>16</v>
      </c>
    </row>
    <row r="31" spans="1:16" x14ac:dyDescent="0.25">
      <c r="A31" s="12" t="s">
        <v>70</v>
      </c>
      <c r="B31" s="12">
        <v>29</v>
      </c>
      <c r="C31" s="13" t="s">
        <v>71</v>
      </c>
      <c r="D31" s="14">
        <v>98</v>
      </c>
      <c r="E31" s="15"/>
      <c r="F31" s="14"/>
      <c r="G31" s="14"/>
      <c r="H31" s="14"/>
      <c r="I31" s="14"/>
      <c r="J31" s="14"/>
      <c r="M31" s="11">
        <f>D31+E31+F31+G31+H31</f>
        <v>98</v>
      </c>
      <c r="N31">
        <f>M31*0.17</f>
        <v>16.66</v>
      </c>
      <c r="O31">
        <f>I31*0.15</f>
        <v>0</v>
      </c>
      <c r="P31">
        <f>ROUND(N31+O31,0)</f>
        <v>17</v>
      </c>
    </row>
    <row r="32" spans="1:16" x14ac:dyDescent="0.25">
      <c r="A32" s="12" t="s">
        <v>72</v>
      </c>
      <c r="B32" s="12">
        <v>30</v>
      </c>
      <c r="C32" s="13" t="s">
        <v>73</v>
      </c>
      <c r="D32" s="14">
        <v>98</v>
      </c>
      <c r="E32" s="15"/>
      <c r="F32" s="14"/>
      <c r="G32" s="14"/>
      <c r="H32" s="14"/>
      <c r="I32" s="14"/>
      <c r="J32" s="14"/>
      <c r="M32" s="11">
        <f>D32+E32+F32+G32+H32</f>
        <v>98</v>
      </c>
      <c r="N32">
        <f>M32*0.17</f>
        <v>16.66</v>
      </c>
      <c r="O32">
        <f>I32*0.15</f>
        <v>0</v>
      </c>
      <c r="P32">
        <f>ROUND(N32+O32,0)</f>
        <v>17</v>
      </c>
    </row>
    <row r="33" spans="1:16" x14ac:dyDescent="0.25">
      <c r="A33" s="12" t="s">
        <v>74</v>
      </c>
      <c r="B33" s="12">
        <v>31</v>
      </c>
      <c r="C33" s="13" t="s">
        <v>75</v>
      </c>
      <c r="D33" s="14">
        <v>100</v>
      </c>
      <c r="E33" s="15"/>
      <c r="F33" s="14"/>
      <c r="G33" s="14"/>
      <c r="H33" s="14"/>
      <c r="I33" s="14"/>
      <c r="J33" s="14"/>
      <c r="M33" s="11">
        <f>D33+E33+F33+G33+H33</f>
        <v>100</v>
      </c>
      <c r="N33">
        <f>M33*0.17</f>
        <v>17</v>
      </c>
      <c r="O33">
        <f>I33*0.15</f>
        <v>0</v>
      </c>
      <c r="P33">
        <f>ROUND(N33+O33,0)</f>
        <v>17</v>
      </c>
    </row>
    <row r="34" spans="1:16" x14ac:dyDescent="0.25">
      <c r="A34" s="12" t="s">
        <v>76</v>
      </c>
      <c r="B34" s="12">
        <v>32</v>
      </c>
      <c r="C34" s="13" t="s">
        <v>77</v>
      </c>
      <c r="D34" s="14">
        <v>97</v>
      </c>
      <c r="E34" s="15"/>
      <c r="F34" s="14"/>
      <c r="G34" s="14"/>
      <c r="H34" s="14"/>
      <c r="I34" s="14"/>
      <c r="J34" s="14"/>
      <c r="M34" s="11">
        <f>D34+E34+F34+G34+H34</f>
        <v>97</v>
      </c>
      <c r="N34">
        <f>M34*0.17</f>
        <v>16.490000000000002</v>
      </c>
      <c r="O34">
        <f>I34*0.15</f>
        <v>0</v>
      </c>
      <c r="P34">
        <f>ROUND(N34+O34,0)</f>
        <v>16</v>
      </c>
    </row>
  </sheetData>
  <sheetProtection algorithmName="SHA-512" hashValue="5XmbrlS5MjyQf13pMbs5H5MfsMFLdYq44BmjxASRot0auGtE/G6QtfT0Cpnxic12UtLKCeGSoloELVjtS2Msag==" saltValue="Q25wLqGhoqmwtwYlw5dc3g==" spinCount="100000" sheet="1" objects="1" scenarios="1"/>
  <dataValidations count="32">
    <dataValidation type="whole" allowBlank="1" showInputMessage="1" showErrorMessage="1" errorTitle="Valor fuera de rango" error="Ingrese un valor correcto" sqref="E3" xr:uid="{8708C13D-5276-4D21-BAA8-5CB8BF1ADB51}">
      <formula1>0</formula1>
      <formula2>100</formula2>
    </dataValidation>
    <dataValidation type="whole" allowBlank="1" showInputMessage="1" showErrorMessage="1" errorTitle="Valor fuera de rango" error="Ingrese un valor correcto" sqref="E4" xr:uid="{D192D48B-F135-40AA-98A0-090F5E88B206}">
      <formula1>0</formula1>
      <formula2>100</formula2>
    </dataValidation>
    <dataValidation type="whole" allowBlank="1" showInputMessage="1" showErrorMessage="1" errorTitle="Valor fuera de rango" error="Ingrese un valor correcto" sqref="E5" xr:uid="{E1BA17E9-29E7-4843-9F5F-19AEE450B676}">
      <formula1>0</formula1>
      <formula2>100</formula2>
    </dataValidation>
    <dataValidation type="whole" allowBlank="1" showInputMessage="1" showErrorMessage="1" errorTitle="Valor fuera de rango" error="Ingrese un valor correcto" sqref="E6" xr:uid="{D5CBBCAD-244B-427E-BE5D-8BFF4638D9BF}">
      <formula1>0</formula1>
      <formula2>100</formula2>
    </dataValidation>
    <dataValidation type="whole" allowBlank="1" showInputMessage="1" showErrorMessage="1" errorTitle="Valor fuera de rango" error="Ingrese un valor correcto" sqref="E7" xr:uid="{A1833CE1-E23E-4419-8FEE-E7DC173BBDE6}">
      <formula1>0</formula1>
      <formula2>100</formula2>
    </dataValidation>
    <dataValidation type="whole" allowBlank="1" showInputMessage="1" showErrorMessage="1" errorTitle="Valor fuera de rango" error="Ingrese un valor correcto" sqref="E8" xr:uid="{309A28BD-7D2E-47C5-A686-FBDC165002E8}">
      <formula1>0</formula1>
      <formula2>100</formula2>
    </dataValidation>
    <dataValidation type="whole" allowBlank="1" showInputMessage="1" showErrorMessage="1" errorTitle="Valor fuera de rango" error="Ingrese un valor correcto" sqref="E9" xr:uid="{7BD03F2A-AD70-426E-80D0-210BEA1AAEE4}">
      <formula1>0</formula1>
      <formula2>100</formula2>
    </dataValidation>
    <dataValidation type="whole" allowBlank="1" showInputMessage="1" showErrorMessage="1" errorTitle="Valor fuera de rango" error="Ingrese un valor correcto" sqref="E10" xr:uid="{4B589377-46FE-4473-B896-C01400525E86}">
      <formula1>0</formula1>
      <formula2>100</formula2>
    </dataValidation>
    <dataValidation type="whole" allowBlank="1" showInputMessage="1" showErrorMessage="1" errorTitle="Valor fuera de rango" error="Ingrese un valor correcto" sqref="E11" xr:uid="{7A58DC63-71FF-4A75-825C-7F234F5E2643}">
      <formula1>0</formula1>
      <formula2>100</formula2>
    </dataValidation>
    <dataValidation type="whole" allowBlank="1" showInputMessage="1" showErrorMessage="1" errorTitle="Valor fuera de rango" error="Ingrese un valor correcto" sqref="E12" xr:uid="{63321C60-BC9D-498F-8FCF-FF0FE0619B84}">
      <formula1>0</formula1>
      <formula2>100</formula2>
    </dataValidation>
    <dataValidation type="whole" allowBlank="1" showInputMessage="1" showErrorMessage="1" errorTitle="Valor fuera de rango" error="Ingrese un valor correcto" sqref="E13" xr:uid="{9C870491-DE83-4D8D-9ECA-23FABD8182D0}">
      <formula1>0</formula1>
      <formula2>100</formula2>
    </dataValidation>
    <dataValidation type="whole" allowBlank="1" showInputMessage="1" showErrorMessage="1" errorTitle="Valor fuera de rango" error="Ingrese un valor correcto" sqref="E14" xr:uid="{BC88CA10-9005-4EC9-9E41-84FCE6321E26}">
      <formula1>0</formula1>
      <formula2>100</formula2>
    </dataValidation>
    <dataValidation type="whole" allowBlank="1" showInputMessage="1" showErrorMessage="1" errorTitle="Valor fuera de rango" error="Ingrese un valor correcto" sqref="E15" xr:uid="{63187109-A004-4E22-9CFF-5D8031F69218}">
      <formula1>0</formula1>
      <formula2>100</formula2>
    </dataValidation>
    <dataValidation type="whole" allowBlank="1" showInputMessage="1" showErrorMessage="1" errorTitle="Valor fuera de rango" error="Ingrese un valor correcto" sqref="E16" xr:uid="{7E8E9F6E-E21C-40CD-992D-F827D6735F7C}">
      <formula1>0</formula1>
      <formula2>100</formula2>
    </dataValidation>
    <dataValidation type="whole" allowBlank="1" showInputMessage="1" showErrorMessage="1" errorTitle="Valor fuera de rango" error="Ingrese un valor correcto" sqref="E17" xr:uid="{E39811DD-6EE8-478A-95DF-A29000B84586}">
      <formula1>0</formula1>
      <formula2>100</formula2>
    </dataValidation>
    <dataValidation type="whole" allowBlank="1" showInputMessage="1" showErrorMessage="1" errorTitle="Valor fuera de rango" error="Ingrese un valor correcto" sqref="E18" xr:uid="{E81164ED-84F6-4B2B-BB06-CAA417294B28}">
      <formula1>0</formula1>
      <formula2>100</formula2>
    </dataValidation>
    <dataValidation type="whole" allowBlank="1" showInputMessage="1" showErrorMessage="1" errorTitle="Valor fuera de rango" error="Ingrese un valor correcto" sqref="E19" xr:uid="{57E8E1CB-422A-47DD-992A-1ADBC7492A26}">
      <formula1>0</formula1>
      <formula2>100</formula2>
    </dataValidation>
    <dataValidation type="whole" allowBlank="1" showInputMessage="1" showErrorMessage="1" errorTitle="Valor fuera de rango" error="Ingrese un valor correcto" sqref="E20" xr:uid="{E6C449C9-E8C9-4DA8-92FE-904B6C8D5C86}">
      <formula1>0</formula1>
      <formula2>100</formula2>
    </dataValidation>
    <dataValidation type="whole" allowBlank="1" showInputMessage="1" showErrorMessage="1" errorTitle="Valor fuera de rango" error="Ingrese un valor correcto" sqref="E21" xr:uid="{011E3AAE-F2A1-4AF2-9DDF-DFDA144054B4}">
      <formula1>0</formula1>
      <formula2>100</formula2>
    </dataValidation>
    <dataValidation type="whole" allowBlank="1" showInputMessage="1" showErrorMessage="1" errorTitle="Valor fuera de rango" error="Ingrese un valor correcto" sqref="E22" xr:uid="{4D76BE26-E473-40E4-A21D-E5FCEA2AFADA}">
      <formula1>0</formula1>
      <formula2>100</formula2>
    </dataValidation>
    <dataValidation type="whole" allowBlank="1" showInputMessage="1" showErrorMessage="1" errorTitle="Valor fuera de rango" error="Ingrese un valor correcto" sqref="E23" xr:uid="{8F91CE7F-55D6-4639-9E9E-7ACC55875BEF}">
      <formula1>0</formula1>
      <formula2>100</formula2>
    </dataValidation>
    <dataValidation type="whole" allowBlank="1" showInputMessage="1" showErrorMessage="1" errorTitle="Valor fuera de rango" error="Ingrese un valor correcto" sqref="E24" xr:uid="{1EF8A9FC-A430-4FB9-A319-9AE2217E0413}">
      <formula1>0</formula1>
      <formula2>100</formula2>
    </dataValidation>
    <dataValidation type="whole" allowBlank="1" showInputMessage="1" showErrorMessage="1" errorTitle="Valor fuera de rango" error="Ingrese un valor correcto" sqref="E25" xr:uid="{C78225E7-0AE3-4EB0-8276-B2143DDB8BA3}">
      <formula1>0</formula1>
      <formula2>100</formula2>
    </dataValidation>
    <dataValidation type="whole" allowBlank="1" showInputMessage="1" showErrorMessage="1" errorTitle="Valor fuera de rango" error="Ingrese un valor correcto" sqref="E26" xr:uid="{411094D7-208F-473F-9CC7-C7C6DDD4FCE3}">
      <formula1>0</formula1>
      <formula2>100</formula2>
    </dataValidation>
    <dataValidation type="whole" allowBlank="1" showInputMessage="1" showErrorMessage="1" errorTitle="Valor fuera de rango" error="Ingrese un valor correcto" sqref="E27" xr:uid="{ABC1A281-C768-4606-A884-53E37CC3B9DF}">
      <formula1>0</formula1>
      <formula2>100</formula2>
    </dataValidation>
    <dataValidation type="whole" allowBlank="1" showInputMessage="1" showErrorMessage="1" errorTitle="Valor fuera de rango" error="Ingrese un valor correcto" sqref="E28" xr:uid="{66BBB085-7F27-41FA-A33B-C06CB0929DEA}">
      <formula1>0</formula1>
      <formula2>100</formula2>
    </dataValidation>
    <dataValidation type="whole" allowBlank="1" showInputMessage="1" showErrorMessage="1" errorTitle="Valor fuera de rango" error="Ingrese un valor correcto" sqref="E29" xr:uid="{1A3F5026-A21F-4134-BBA7-8C4A361EA18E}">
      <formula1>0</formula1>
      <formula2>100</formula2>
    </dataValidation>
    <dataValidation type="whole" allowBlank="1" showInputMessage="1" showErrorMessage="1" errorTitle="Valor fuera de rango" error="Ingrese un valor correcto" sqref="E30" xr:uid="{5AB84FD3-75A2-432F-B1CE-55466A1394F4}">
      <formula1>0</formula1>
      <formula2>100</formula2>
    </dataValidation>
    <dataValidation type="whole" allowBlank="1" showInputMessage="1" showErrorMessage="1" errorTitle="Valor fuera de rango" error="Ingrese un valor correcto" sqref="E31" xr:uid="{68FDAA12-4FD3-4512-A8C0-C9E84AA75BE0}">
      <formula1>0</formula1>
      <formula2>100</formula2>
    </dataValidation>
    <dataValidation type="whole" allowBlank="1" showInputMessage="1" showErrorMessage="1" errorTitle="Valor fuera de rango" error="Ingrese un valor correcto" sqref="E32" xr:uid="{49C2976E-102D-4B59-ADCE-A9EB95495A59}">
      <formula1>0</formula1>
      <formula2>100</formula2>
    </dataValidation>
    <dataValidation type="whole" allowBlank="1" showInputMessage="1" showErrorMessage="1" errorTitle="Valor fuera de rango" error="Ingrese un valor correcto" sqref="E33" xr:uid="{BAC81DA1-5F5E-427F-AE35-A940DCA13640}">
      <formula1>0</formula1>
      <formula2>100</formula2>
    </dataValidation>
    <dataValidation type="whole" allowBlank="1" showInputMessage="1" showErrorMessage="1" errorTitle="Valor fuera de rango" error="Ingrese un valor correcto" sqref="E34" xr:uid="{638B9B25-617E-4317-B2DD-0256636E37B9}">
      <formula1>0</formula1>
      <formula2>100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2E89E-9A06-4D4C-9C5E-3A760385DD91}">
  <dimension ref="A1:P33"/>
  <sheetViews>
    <sheetView workbookViewId="0"/>
  </sheetViews>
  <sheetFormatPr baseColWidth="10" defaultRowHeight="15" x14ac:dyDescent="0.25"/>
  <cols>
    <col min="1" max="1" width="7.140625" bestFit="1" customWidth="1"/>
    <col min="2" max="2" width="9.140625" bestFit="1" customWidth="1"/>
    <col min="3" max="3" width="33.7109375" bestFit="1" customWidth="1"/>
    <col min="4" max="9" width="4.28515625" bestFit="1" customWidth="1"/>
    <col min="10" max="12" width="3.7109375" customWidth="1"/>
    <col min="13" max="13" width="12.28515625" bestFit="1" customWidth="1"/>
    <col min="14" max="14" width="15" bestFit="1" customWidth="1"/>
    <col min="15" max="15" width="11.85546875" bestFit="1" customWidth="1"/>
    <col min="16" max="16" width="13.7109375" bestFit="1" customWidth="1"/>
  </cols>
  <sheetData>
    <row r="1" spans="1:16" ht="19.5" x14ac:dyDescent="0.25">
      <c r="A1" s="3" t="s">
        <v>0</v>
      </c>
      <c r="B1" s="1" t="s">
        <v>79</v>
      </c>
      <c r="C1" s="1" t="s">
        <v>80</v>
      </c>
      <c r="D1" s="5" t="s">
        <v>143</v>
      </c>
      <c r="E1" s="1"/>
      <c r="F1" s="1"/>
      <c r="G1" s="1"/>
      <c r="H1" s="1"/>
      <c r="I1" s="8"/>
      <c r="J1" s="8"/>
      <c r="K1" s="8"/>
      <c r="L1" s="8"/>
      <c r="M1" s="8"/>
      <c r="N1" s="1"/>
      <c r="O1" s="1"/>
      <c r="P1" s="1"/>
    </row>
    <row r="2" spans="1:16" ht="15.75" x14ac:dyDescent="0.25">
      <c r="A2" s="6">
        <v>2</v>
      </c>
      <c r="B2" s="2">
        <v>2026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9" t="s">
        <v>9</v>
      </c>
      <c r="J2" s="9"/>
      <c r="K2" s="9"/>
      <c r="L2" s="9"/>
      <c r="M2" s="10" t="s">
        <v>10</v>
      </c>
      <c r="N2" s="7" t="s">
        <v>11</v>
      </c>
      <c r="O2" s="7" t="s">
        <v>12</v>
      </c>
      <c r="P2" s="7" t="s">
        <v>13</v>
      </c>
    </row>
    <row r="3" spans="1:16" x14ac:dyDescent="0.25">
      <c r="A3" s="12" t="s">
        <v>81</v>
      </c>
      <c r="B3" s="12">
        <v>1</v>
      </c>
      <c r="C3" s="13" t="s">
        <v>82</v>
      </c>
      <c r="D3" s="14">
        <v>98</v>
      </c>
      <c r="E3" s="15"/>
      <c r="F3" s="14"/>
      <c r="G3" s="14"/>
      <c r="H3" s="14"/>
      <c r="I3" s="14"/>
      <c r="J3" s="14"/>
      <c r="M3" s="11">
        <f>D3+E3+F3+G3+H3</f>
        <v>98</v>
      </c>
      <c r="N3">
        <f>M3*0.17</f>
        <v>16.66</v>
      </c>
      <c r="O3">
        <f>I3*0.15</f>
        <v>0</v>
      </c>
      <c r="P3">
        <f>ROUND(N3+O3,0)</f>
        <v>17</v>
      </c>
    </row>
    <row r="4" spans="1:16" x14ac:dyDescent="0.25">
      <c r="A4" s="12" t="s">
        <v>83</v>
      </c>
      <c r="B4" s="12">
        <v>2</v>
      </c>
      <c r="C4" s="13" t="s">
        <v>84</v>
      </c>
      <c r="D4" s="14">
        <v>98</v>
      </c>
      <c r="E4" s="15"/>
      <c r="F4" s="14"/>
      <c r="G4" s="14"/>
      <c r="H4" s="14"/>
      <c r="I4" s="14"/>
      <c r="J4" s="14"/>
      <c r="M4" s="11">
        <f>D4+E4+F4+G4+H4</f>
        <v>98</v>
      </c>
      <c r="N4">
        <f>M4*0.17</f>
        <v>16.66</v>
      </c>
      <c r="O4">
        <f>I4*0.15</f>
        <v>0</v>
      </c>
      <c r="P4">
        <f>ROUND(N4+O4,0)</f>
        <v>17</v>
      </c>
    </row>
    <row r="5" spans="1:16" x14ac:dyDescent="0.25">
      <c r="A5" s="12" t="s">
        <v>85</v>
      </c>
      <c r="B5" s="12">
        <v>3</v>
      </c>
      <c r="C5" s="13" t="s">
        <v>86</v>
      </c>
      <c r="D5" s="14">
        <v>92</v>
      </c>
      <c r="E5" s="15"/>
      <c r="F5" s="14"/>
      <c r="G5" s="14"/>
      <c r="H5" s="14"/>
      <c r="I5" s="14"/>
      <c r="J5" s="14"/>
      <c r="M5" s="11">
        <f>D5+E5+F5+G5+H5</f>
        <v>92</v>
      </c>
      <c r="N5">
        <f>M5*0.17</f>
        <v>15.64</v>
      </c>
      <c r="O5">
        <f>I5*0.15</f>
        <v>0</v>
      </c>
      <c r="P5">
        <f>ROUND(N5+O5,0)</f>
        <v>16</v>
      </c>
    </row>
    <row r="6" spans="1:16" x14ac:dyDescent="0.25">
      <c r="A6" s="12" t="s">
        <v>87</v>
      </c>
      <c r="B6" s="12">
        <v>4</v>
      </c>
      <c r="C6" s="13" t="s">
        <v>88</v>
      </c>
      <c r="D6" s="14">
        <v>97</v>
      </c>
      <c r="E6" s="15"/>
      <c r="F6" s="14"/>
      <c r="G6" s="14"/>
      <c r="H6" s="14"/>
      <c r="I6" s="14"/>
      <c r="J6" s="14"/>
      <c r="M6" s="11">
        <f>D6+E6+F6+G6+H6</f>
        <v>97</v>
      </c>
      <c r="N6">
        <f>M6*0.17</f>
        <v>16.490000000000002</v>
      </c>
      <c r="O6">
        <f>I6*0.15</f>
        <v>0</v>
      </c>
      <c r="P6">
        <f>ROUND(N6+O6,0)</f>
        <v>16</v>
      </c>
    </row>
    <row r="7" spans="1:16" x14ac:dyDescent="0.25">
      <c r="A7" s="12" t="s">
        <v>89</v>
      </c>
      <c r="B7" s="12">
        <v>5</v>
      </c>
      <c r="C7" s="13" t="s">
        <v>90</v>
      </c>
      <c r="D7" s="14">
        <v>100</v>
      </c>
      <c r="E7" s="15"/>
      <c r="F7" s="14"/>
      <c r="G7" s="14"/>
      <c r="H7" s="14"/>
      <c r="I7" s="14"/>
      <c r="J7" s="14"/>
      <c r="M7" s="11">
        <f>D7+E7+F7+G7+H7</f>
        <v>100</v>
      </c>
      <c r="N7">
        <f>M7*0.17</f>
        <v>17</v>
      </c>
      <c r="O7">
        <f>I7*0.15</f>
        <v>0</v>
      </c>
      <c r="P7">
        <f>ROUND(N7+O7,0)</f>
        <v>17</v>
      </c>
    </row>
    <row r="8" spans="1:16" x14ac:dyDescent="0.25">
      <c r="A8" s="12" t="s">
        <v>91</v>
      </c>
      <c r="B8" s="12">
        <v>6</v>
      </c>
      <c r="C8" s="13" t="s">
        <v>92</v>
      </c>
      <c r="D8" s="14">
        <v>100</v>
      </c>
      <c r="E8" s="15"/>
      <c r="F8" s="14"/>
      <c r="G8" s="14"/>
      <c r="H8" s="14"/>
      <c r="I8" s="14"/>
      <c r="J8" s="14"/>
      <c r="M8" s="11">
        <f>D8+E8+F8+G8+H8</f>
        <v>100</v>
      </c>
      <c r="N8">
        <f>M8*0.17</f>
        <v>17</v>
      </c>
      <c r="O8">
        <f>I8*0.15</f>
        <v>0</v>
      </c>
      <c r="P8">
        <f>ROUND(N8+O8,0)</f>
        <v>17</v>
      </c>
    </row>
    <row r="9" spans="1:16" x14ac:dyDescent="0.25">
      <c r="A9" s="12" t="s">
        <v>93</v>
      </c>
      <c r="B9" s="12">
        <v>7</v>
      </c>
      <c r="C9" s="13" t="s">
        <v>94</v>
      </c>
      <c r="D9" s="14">
        <v>97</v>
      </c>
      <c r="E9" s="15"/>
      <c r="F9" s="14"/>
      <c r="G9" s="14"/>
      <c r="H9" s="14"/>
      <c r="I9" s="14"/>
      <c r="J9" s="14"/>
      <c r="M9" s="11">
        <f>D9+E9+F9+G9+H9</f>
        <v>97</v>
      </c>
      <c r="N9">
        <f>M9*0.17</f>
        <v>16.490000000000002</v>
      </c>
      <c r="O9">
        <f>I9*0.15</f>
        <v>0</v>
      </c>
      <c r="P9">
        <f>ROUND(N9+O9,0)</f>
        <v>16</v>
      </c>
    </row>
    <row r="10" spans="1:16" x14ac:dyDescent="0.25">
      <c r="A10" s="12" t="s">
        <v>95</v>
      </c>
      <c r="B10" s="12">
        <v>8</v>
      </c>
      <c r="C10" s="13" t="s">
        <v>96</v>
      </c>
      <c r="D10" s="14">
        <v>95</v>
      </c>
      <c r="E10" s="15"/>
      <c r="F10" s="14"/>
      <c r="G10" s="14"/>
      <c r="H10" s="14"/>
      <c r="I10" s="14"/>
      <c r="J10" s="14"/>
      <c r="M10" s="11">
        <f>D10+E10+F10+G10+H10</f>
        <v>95</v>
      </c>
      <c r="N10">
        <f>M10*0.17</f>
        <v>16.150000000000002</v>
      </c>
      <c r="O10">
        <f>I10*0.15</f>
        <v>0</v>
      </c>
      <c r="P10">
        <f>ROUND(N10+O10,0)</f>
        <v>16</v>
      </c>
    </row>
    <row r="11" spans="1:16" x14ac:dyDescent="0.25">
      <c r="A11" s="12" t="s">
        <v>97</v>
      </c>
      <c r="B11" s="12">
        <v>9</v>
      </c>
      <c r="C11" s="13" t="s">
        <v>98</v>
      </c>
      <c r="D11" s="14">
        <v>97</v>
      </c>
      <c r="E11" s="15"/>
      <c r="F11" s="14"/>
      <c r="G11" s="14"/>
      <c r="H11" s="14"/>
      <c r="I11" s="14"/>
      <c r="J11" s="14"/>
      <c r="M11" s="11">
        <f>D11+E11+F11+G11+H11</f>
        <v>97</v>
      </c>
      <c r="N11">
        <f>M11*0.17</f>
        <v>16.490000000000002</v>
      </c>
      <c r="O11">
        <f>I11*0.15</f>
        <v>0</v>
      </c>
      <c r="P11">
        <f>ROUND(N11+O11,0)</f>
        <v>16</v>
      </c>
    </row>
    <row r="12" spans="1:16" x14ac:dyDescent="0.25">
      <c r="A12" s="12" t="s">
        <v>99</v>
      </c>
      <c r="B12" s="12">
        <v>10</v>
      </c>
      <c r="C12" s="13" t="s">
        <v>100</v>
      </c>
      <c r="D12" s="14">
        <v>100</v>
      </c>
      <c r="E12" s="15"/>
      <c r="F12" s="14"/>
      <c r="G12" s="14"/>
      <c r="H12" s="14"/>
      <c r="I12" s="14"/>
      <c r="J12" s="14"/>
      <c r="M12" s="11">
        <f>D12+E12+F12+G12+H12</f>
        <v>100</v>
      </c>
      <c r="N12">
        <f>M12*0.17</f>
        <v>17</v>
      </c>
      <c r="O12">
        <f>I12*0.15</f>
        <v>0</v>
      </c>
      <c r="P12">
        <f>ROUND(N12+O12,0)</f>
        <v>17</v>
      </c>
    </row>
    <row r="13" spans="1:16" x14ac:dyDescent="0.25">
      <c r="A13" s="12" t="s">
        <v>101</v>
      </c>
      <c r="B13" s="12">
        <v>11</v>
      </c>
      <c r="C13" s="13" t="s">
        <v>102</v>
      </c>
      <c r="D13" s="14">
        <v>92</v>
      </c>
      <c r="E13" s="15"/>
      <c r="F13" s="14"/>
      <c r="G13" s="14"/>
      <c r="H13" s="14"/>
      <c r="I13" s="14"/>
      <c r="J13" s="14"/>
      <c r="M13" s="11">
        <f>D13+E13+F13+G13+H13</f>
        <v>92</v>
      </c>
      <c r="N13">
        <f>M13*0.17</f>
        <v>15.64</v>
      </c>
      <c r="O13">
        <f>I13*0.15</f>
        <v>0</v>
      </c>
      <c r="P13">
        <f>ROUND(N13+O13,0)</f>
        <v>16</v>
      </c>
    </row>
    <row r="14" spans="1:16" x14ac:dyDescent="0.25">
      <c r="A14" s="12" t="s">
        <v>103</v>
      </c>
      <c r="B14" s="12">
        <v>12</v>
      </c>
      <c r="C14" s="13" t="s">
        <v>104</v>
      </c>
      <c r="D14" s="14">
        <v>97</v>
      </c>
      <c r="E14" s="15"/>
      <c r="F14" s="14"/>
      <c r="G14" s="14"/>
      <c r="H14" s="14"/>
      <c r="I14" s="14"/>
      <c r="J14" s="14"/>
      <c r="M14" s="11">
        <f>D14+E14+F14+G14+H14</f>
        <v>97</v>
      </c>
      <c r="N14">
        <f>M14*0.17</f>
        <v>16.490000000000002</v>
      </c>
      <c r="O14">
        <f>I14*0.15</f>
        <v>0</v>
      </c>
      <c r="P14">
        <f>ROUND(N14+O14,0)</f>
        <v>16</v>
      </c>
    </row>
    <row r="15" spans="1:16" x14ac:dyDescent="0.25">
      <c r="A15" s="12" t="s">
        <v>105</v>
      </c>
      <c r="B15" s="12">
        <v>13</v>
      </c>
      <c r="C15" s="13" t="s">
        <v>106</v>
      </c>
      <c r="D15" s="14">
        <v>100</v>
      </c>
      <c r="E15" s="15"/>
      <c r="F15" s="14"/>
      <c r="G15" s="14"/>
      <c r="H15" s="14"/>
      <c r="I15" s="14"/>
      <c r="J15" s="14"/>
      <c r="M15" s="11">
        <f>D15+E15+F15+G15+H15</f>
        <v>100</v>
      </c>
      <c r="N15">
        <f>M15*0.17</f>
        <v>17</v>
      </c>
      <c r="O15">
        <f>I15*0.15</f>
        <v>0</v>
      </c>
      <c r="P15">
        <f>ROUND(N15+O15,0)</f>
        <v>17</v>
      </c>
    </row>
    <row r="16" spans="1:16" x14ac:dyDescent="0.25">
      <c r="A16" s="12" t="s">
        <v>107</v>
      </c>
      <c r="B16" s="12">
        <v>14</v>
      </c>
      <c r="C16" s="13" t="s">
        <v>108</v>
      </c>
      <c r="D16" s="14">
        <v>92</v>
      </c>
      <c r="E16" s="15"/>
      <c r="F16" s="14"/>
      <c r="G16" s="14"/>
      <c r="H16" s="14"/>
      <c r="I16" s="14"/>
      <c r="J16" s="14"/>
      <c r="M16" s="11">
        <f>D16+E16+F16+G16+H16</f>
        <v>92</v>
      </c>
      <c r="N16">
        <f>M16*0.17</f>
        <v>15.64</v>
      </c>
      <c r="O16">
        <f>I16*0.15</f>
        <v>0</v>
      </c>
      <c r="P16">
        <f>ROUND(N16+O16,0)</f>
        <v>16</v>
      </c>
    </row>
    <row r="17" spans="1:16" x14ac:dyDescent="0.25">
      <c r="A17" s="12" t="s">
        <v>109</v>
      </c>
      <c r="B17" s="12">
        <v>15</v>
      </c>
      <c r="C17" s="13" t="s">
        <v>110</v>
      </c>
      <c r="D17" s="14">
        <v>100</v>
      </c>
      <c r="E17" s="15"/>
      <c r="F17" s="14"/>
      <c r="G17" s="14"/>
      <c r="H17" s="14"/>
      <c r="I17" s="14"/>
      <c r="J17" s="14"/>
      <c r="M17" s="11">
        <f>D17+E17+F17+G17+H17</f>
        <v>100</v>
      </c>
      <c r="N17">
        <f>M17*0.17</f>
        <v>17</v>
      </c>
      <c r="O17">
        <f>I17*0.15</f>
        <v>0</v>
      </c>
      <c r="P17">
        <f>ROUND(N17+O17,0)</f>
        <v>17</v>
      </c>
    </row>
    <row r="18" spans="1:16" x14ac:dyDescent="0.25">
      <c r="A18" s="12" t="s">
        <v>111</v>
      </c>
      <c r="B18" s="12">
        <v>16</v>
      </c>
      <c r="C18" s="13" t="s">
        <v>112</v>
      </c>
      <c r="D18" s="14">
        <v>95</v>
      </c>
      <c r="E18" s="15"/>
      <c r="F18" s="14"/>
      <c r="G18" s="14"/>
      <c r="H18" s="14"/>
      <c r="I18" s="14"/>
      <c r="J18" s="14"/>
      <c r="M18" s="11">
        <f>D18+E18+F18+G18+H18</f>
        <v>95</v>
      </c>
      <c r="N18">
        <f>M18*0.17</f>
        <v>16.150000000000002</v>
      </c>
      <c r="O18">
        <f>I18*0.15</f>
        <v>0</v>
      </c>
      <c r="P18">
        <f>ROUND(N18+O18,0)</f>
        <v>16</v>
      </c>
    </row>
    <row r="19" spans="1:16" x14ac:dyDescent="0.25">
      <c r="A19" s="12" t="s">
        <v>113</v>
      </c>
      <c r="B19" s="12">
        <v>17</v>
      </c>
      <c r="C19" s="13" t="s">
        <v>114</v>
      </c>
      <c r="D19" s="14">
        <v>98</v>
      </c>
      <c r="E19" s="15"/>
      <c r="F19" s="14"/>
      <c r="G19" s="14"/>
      <c r="H19" s="14"/>
      <c r="I19" s="14"/>
      <c r="J19" s="14"/>
      <c r="M19" s="11">
        <f>D19+E19+F19+G19+H19</f>
        <v>98</v>
      </c>
      <c r="N19">
        <f>M19*0.17</f>
        <v>16.66</v>
      </c>
      <c r="O19">
        <f>I19*0.15</f>
        <v>0</v>
      </c>
      <c r="P19">
        <f>ROUND(N19+O19,0)</f>
        <v>17</v>
      </c>
    </row>
    <row r="20" spans="1:16" x14ac:dyDescent="0.25">
      <c r="A20" s="12" t="s">
        <v>115</v>
      </c>
      <c r="B20" s="12">
        <v>18</v>
      </c>
      <c r="C20" s="13" t="s">
        <v>116</v>
      </c>
      <c r="D20" s="14">
        <v>100</v>
      </c>
      <c r="E20" s="15"/>
      <c r="F20" s="14"/>
      <c r="G20" s="14"/>
      <c r="H20" s="14"/>
      <c r="I20" s="14"/>
      <c r="J20" s="14"/>
      <c r="M20" s="11">
        <f>D20+E20+F20+G20+H20</f>
        <v>100</v>
      </c>
      <c r="N20">
        <f>M20*0.17</f>
        <v>17</v>
      </c>
      <c r="O20">
        <f>I20*0.15</f>
        <v>0</v>
      </c>
      <c r="P20">
        <f>ROUND(N20+O20,0)</f>
        <v>17</v>
      </c>
    </row>
    <row r="21" spans="1:16" x14ac:dyDescent="0.25">
      <c r="A21" s="12" t="s">
        <v>117</v>
      </c>
      <c r="B21" s="12">
        <v>19</v>
      </c>
      <c r="C21" s="13" t="s">
        <v>118</v>
      </c>
      <c r="D21" s="14">
        <v>100</v>
      </c>
      <c r="E21" s="15"/>
      <c r="F21" s="14"/>
      <c r="G21" s="14"/>
      <c r="H21" s="14"/>
      <c r="I21" s="14"/>
      <c r="J21" s="14"/>
      <c r="M21" s="11">
        <f>D21+E21+F21+G21+H21</f>
        <v>100</v>
      </c>
      <c r="N21">
        <f>M21*0.17</f>
        <v>17</v>
      </c>
      <c r="O21">
        <f>I21*0.15</f>
        <v>0</v>
      </c>
      <c r="P21">
        <f>ROUND(N21+O21,0)</f>
        <v>17</v>
      </c>
    </row>
    <row r="22" spans="1:16" x14ac:dyDescent="0.25">
      <c r="A22" s="12" t="s">
        <v>119</v>
      </c>
      <c r="B22" s="12">
        <v>20</v>
      </c>
      <c r="C22" s="13" t="s">
        <v>120</v>
      </c>
      <c r="D22" s="14">
        <v>97</v>
      </c>
      <c r="E22" s="15"/>
      <c r="F22" s="14"/>
      <c r="G22" s="14"/>
      <c r="H22" s="14"/>
      <c r="I22" s="14"/>
      <c r="J22" s="14"/>
      <c r="M22" s="11">
        <f>D22+E22+F22+G22+H22</f>
        <v>97</v>
      </c>
      <c r="N22">
        <f>M22*0.17</f>
        <v>16.490000000000002</v>
      </c>
      <c r="O22">
        <f>I22*0.15</f>
        <v>0</v>
      </c>
      <c r="P22">
        <f>ROUND(N22+O22,0)</f>
        <v>16</v>
      </c>
    </row>
    <row r="23" spans="1:16" x14ac:dyDescent="0.25">
      <c r="A23" s="12" t="s">
        <v>121</v>
      </c>
      <c r="B23" s="12">
        <v>21</v>
      </c>
      <c r="C23" s="13" t="s">
        <v>122</v>
      </c>
      <c r="D23" s="14">
        <v>100</v>
      </c>
      <c r="E23" s="15"/>
      <c r="F23" s="14"/>
      <c r="G23" s="14"/>
      <c r="H23" s="14"/>
      <c r="I23" s="14"/>
      <c r="J23" s="14"/>
      <c r="M23" s="11">
        <f>D23+E23+F23+G23+H23</f>
        <v>100</v>
      </c>
      <c r="N23">
        <f>M23*0.17</f>
        <v>17</v>
      </c>
      <c r="O23">
        <f>I23*0.15</f>
        <v>0</v>
      </c>
      <c r="P23">
        <f>ROUND(N23+O23,0)</f>
        <v>17</v>
      </c>
    </row>
    <row r="24" spans="1:16" x14ac:dyDescent="0.25">
      <c r="A24" s="12" t="s">
        <v>123</v>
      </c>
      <c r="B24" s="12">
        <v>22</v>
      </c>
      <c r="C24" s="13" t="s">
        <v>124</v>
      </c>
      <c r="D24" s="14">
        <v>100</v>
      </c>
      <c r="E24" s="15"/>
      <c r="F24" s="14"/>
      <c r="G24" s="14"/>
      <c r="H24" s="14"/>
      <c r="I24" s="14"/>
      <c r="J24" s="14"/>
      <c r="M24" s="11">
        <f>D24+E24+F24+G24+H24</f>
        <v>100</v>
      </c>
      <c r="N24">
        <f>M24*0.17</f>
        <v>17</v>
      </c>
      <c r="O24">
        <f>I24*0.15</f>
        <v>0</v>
      </c>
      <c r="P24">
        <f>ROUND(N24+O24,0)</f>
        <v>17</v>
      </c>
    </row>
    <row r="25" spans="1:16" x14ac:dyDescent="0.25">
      <c r="A25" s="12" t="s">
        <v>125</v>
      </c>
      <c r="B25" s="12">
        <v>23</v>
      </c>
      <c r="C25" s="13" t="s">
        <v>126</v>
      </c>
      <c r="D25" s="14">
        <v>100</v>
      </c>
      <c r="E25" s="15"/>
      <c r="F25" s="14"/>
      <c r="G25" s="14"/>
      <c r="H25" s="14"/>
      <c r="I25" s="14"/>
      <c r="J25" s="14"/>
      <c r="M25" s="11">
        <f>D25+E25+F25+G25+H25</f>
        <v>100</v>
      </c>
      <c r="N25">
        <f>M25*0.17</f>
        <v>17</v>
      </c>
      <c r="O25">
        <f>I25*0.15</f>
        <v>0</v>
      </c>
      <c r="P25">
        <f>ROUND(N25+O25,0)</f>
        <v>17</v>
      </c>
    </row>
    <row r="26" spans="1:16" x14ac:dyDescent="0.25">
      <c r="A26" s="12" t="s">
        <v>127</v>
      </c>
      <c r="B26" s="12">
        <v>24</v>
      </c>
      <c r="C26" s="13" t="s">
        <v>128</v>
      </c>
      <c r="D26" s="14">
        <v>93</v>
      </c>
      <c r="E26" s="15"/>
      <c r="F26" s="14"/>
      <c r="G26" s="14"/>
      <c r="H26" s="14"/>
      <c r="I26" s="14"/>
      <c r="J26" s="14"/>
      <c r="M26" s="11">
        <f>D26+E26+F26+G26+H26</f>
        <v>93</v>
      </c>
      <c r="N26">
        <f>M26*0.17</f>
        <v>15.81</v>
      </c>
      <c r="O26">
        <f>I26*0.15</f>
        <v>0</v>
      </c>
      <c r="P26">
        <f>ROUND(N26+O26,0)</f>
        <v>16</v>
      </c>
    </row>
    <row r="27" spans="1:16" x14ac:dyDescent="0.25">
      <c r="A27" s="12" t="s">
        <v>129</v>
      </c>
      <c r="B27" s="12">
        <v>25</v>
      </c>
      <c r="C27" s="13" t="s">
        <v>130</v>
      </c>
      <c r="D27" s="14">
        <v>100</v>
      </c>
      <c r="E27" s="15"/>
      <c r="F27" s="14"/>
      <c r="G27" s="14"/>
      <c r="H27" s="14"/>
      <c r="I27" s="14"/>
      <c r="J27" s="14"/>
      <c r="M27" s="11">
        <f>D27+E27+F27+G27+H27</f>
        <v>100</v>
      </c>
      <c r="N27">
        <f>M27*0.17</f>
        <v>17</v>
      </c>
      <c r="O27">
        <f>I27*0.15</f>
        <v>0</v>
      </c>
      <c r="P27">
        <f>ROUND(N27+O27,0)</f>
        <v>17</v>
      </c>
    </row>
    <row r="28" spans="1:16" x14ac:dyDescent="0.25">
      <c r="A28" s="12" t="s">
        <v>131</v>
      </c>
      <c r="B28" s="12">
        <v>26</v>
      </c>
      <c r="C28" s="13" t="s">
        <v>132</v>
      </c>
      <c r="D28" s="14">
        <v>100</v>
      </c>
      <c r="E28" s="15"/>
      <c r="F28" s="14"/>
      <c r="G28" s="14"/>
      <c r="H28" s="14"/>
      <c r="I28" s="14"/>
      <c r="J28" s="14"/>
      <c r="M28" s="11">
        <f>D28+E28+F28+G28+H28</f>
        <v>100</v>
      </c>
      <c r="N28">
        <f>M28*0.17</f>
        <v>17</v>
      </c>
      <c r="O28">
        <f>I28*0.15</f>
        <v>0</v>
      </c>
      <c r="P28">
        <f>ROUND(N28+O28,0)</f>
        <v>17</v>
      </c>
    </row>
    <row r="29" spans="1:16" x14ac:dyDescent="0.25">
      <c r="A29" s="12" t="s">
        <v>133</v>
      </c>
      <c r="B29" s="12">
        <v>27</v>
      </c>
      <c r="C29" s="13" t="s">
        <v>134</v>
      </c>
      <c r="D29" s="14">
        <v>93</v>
      </c>
      <c r="E29" s="15"/>
      <c r="F29" s="14"/>
      <c r="G29" s="14"/>
      <c r="H29" s="14"/>
      <c r="I29" s="14"/>
      <c r="J29" s="14"/>
      <c r="M29" s="11">
        <f>D29+E29+F29+G29+H29</f>
        <v>93</v>
      </c>
      <c r="N29">
        <f>M29*0.17</f>
        <v>15.81</v>
      </c>
      <c r="O29">
        <f>I29*0.15</f>
        <v>0</v>
      </c>
      <c r="P29">
        <f>ROUND(N29+O29,0)</f>
        <v>16</v>
      </c>
    </row>
    <row r="30" spans="1:16" x14ac:dyDescent="0.25">
      <c r="A30" s="12" t="s">
        <v>135</v>
      </c>
      <c r="B30" s="12">
        <v>28</v>
      </c>
      <c r="C30" s="13" t="s">
        <v>136</v>
      </c>
      <c r="D30" s="14">
        <v>100</v>
      </c>
      <c r="E30" s="15"/>
      <c r="F30" s="14"/>
      <c r="G30" s="14"/>
      <c r="H30" s="14"/>
      <c r="I30" s="14"/>
      <c r="J30" s="14"/>
      <c r="M30" s="11">
        <f>D30+E30+F30+G30+H30</f>
        <v>100</v>
      </c>
      <c r="N30">
        <f>M30*0.17</f>
        <v>17</v>
      </c>
      <c r="O30">
        <f>I30*0.15</f>
        <v>0</v>
      </c>
      <c r="P30">
        <f>ROUND(N30+O30,0)</f>
        <v>17</v>
      </c>
    </row>
    <row r="31" spans="1:16" x14ac:dyDescent="0.25">
      <c r="A31" s="12" t="s">
        <v>137</v>
      </c>
      <c r="B31" s="12">
        <v>29</v>
      </c>
      <c r="C31" s="13" t="s">
        <v>138</v>
      </c>
      <c r="D31" s="14">
        <v>85</v>
      </c>
      <c r="E31" s="15"/>
      <c r="F31" s="14"/>
      <c r="G31" s="14"/>
      <c r="H31" s="14"/>
      <c r="I31" s="14"/>
      <c r="J31" s="14"/>
      <c r="M31" s="11">
        <f>D31+E31+F31+G31+H31</f>
        <v>85</v>
      </c>
      <c r="N31">
        <f>M31*0.17</f>
        <v>14.450000000000001</v>
      </c>
      <c r="O31">
        <f>I31*0.15</f>
        <v>0</v>
      </c>
      <c r="P31">
        <f>ROUND(N31+O31,0)</f>
        <v>14</v>
      </c>
    </row>
    <row r="32" spans="1:16" x14ac:dyDescent="0.25">
      <c r="A32" s="12" t="s">
        <v>139</v>
      </c>
      <c r="B32" s="12">
        <v>30</v>
      </c>
      <c r="C32" s="13" t="s">
        <v>140</v>
      </c>
      <c r="D32" s="14">
        <v>100</v>
      </c>
      <c r="E32" s="15"/>
      <c r="F32" s="14"/>
      <c r="G32" s="14"/>
      <c r="H32" s="14"/>
      <c r="I32" s="14"/>
      <c r="J32" s="14"/>
      <c r="M32" s="11">
        <f>D32+E32+F32+G32+H32</f>
        <v>100</v>
      </c>
      <c r="N32">
        <f>M32*0.17</f>
        <v>17</v>
      </c>
      <c r="O32">
        <f>I32*0.15</f>
        <v>0</v>
      </c>
      <c r="P32">
        <f>ROUND(N32+O32,0)</f>
        <v>17</v>
      </c>
    </row>
    <row r="33" spans="1:16" x14ac:dyDescent="0.25">
      <c r="A33" s="12" t="s">
        <v>141</v>
      </c>
      <c r="B33" s="12">
        <v>31</v>
      </c>
      <c r="C33" s="13" t="s">
        <v>142</v>
      </c>
      <c r="D33" s="14">
        <v>98</v>
      </c>
      <c r="E33" s="15"/>
      <c r="F33" s="14"/>
      <c r="G33" s="14"/>
      <c r="H33" s="14"/>
      <c r="I33" s="14"/>
      <c r="J33" s="14"/>
      <c r="M33" s="11">
        <f>D33+E33+F33+G33+H33</f>
        <v>98</v>
      </c>
      <c r="N33">
        <f>M33*0.17</f>
        <v>16.66</v>
      </c>
      <c r="O33">
        <f>I33*0.15</f>
        <v>0</v>
      </c>
      <c r="P33">
        <f>ROUND(N33+O33,0)</f>
        <v>17</v>
      </c>
    </row>
  </sheetData>
  <sheetProtection algorithmName="SHA-512" hashValue="aRprnkGQck3zMpBdZ3ekXhTY4HLiTW9RCyM1b0vro3obwljdjdO1SPe0S83M6eVaW3BdKYOHWvXLvTROUcFjxQ==" saltValue="4xEMHW04zojLBUHcmAnmeg==" spinCount="100000" sheet="1" objects="1" scenarios="1"/>
  <dataValidations count="31">
    <dataValidation type="whole" allowBlank="1" showInputMessage="1" showErrorMessage="1" errorTitle="Valor fuera de rango" error="Ingrese un valor correcto" sqref="E3" xr:uid="{DDCE3162-BC08-45EC-AB7B-23790F39CA0C}">
      <formula1>0</formula1>
      <formula2>100</formula2>
    </dataValidation>
    <dataValidation type="whole" allowBlank="1" showInputMessage="1" showErrorMessage="1" errorTitle="Valor fuera de rango" error="Ingrese un valor correcto" sqref="E4" xr:uid="{39C5CEB8-3551-4708-B7E8-851B4EC70626}">
      <formula1>0</formula1>
      <formula2>100</formula2>
    </dataValidation>
    <dataValidation type="whole" allowBlank="1" showInputMessage="1" showErrorMessage="1" errorTitle="Valor fuera de rango" error="Ingrese un valor correcto" sqref="E5" xr:uid="{157237FC-F992-43A4-9A98-30C636D1F15E}">
      <formula1>0</formula1>
      <formula2>100</formula2>
    </dataValidation>
    <dataValidation type="whole" allowBlank="1" showInputMessage="1" showErrorMessage="1" errorTitle="Valor fuera de rango" error="Ingrese un valor correcto" sqref="E6" xr:uid="{EC7630F0-09EF-4654-B9F6-58F1A98B034D}">
      <formula1>0</formula1>
      <formula2>100</formula2>
    </dataValidation>
    <dataValidation type="whole" allowBlank="1" showInputMessage="1" showErrorMessage="1" errorTitle="Valor fuera de rango" error="Ingrese un valor correcto" sqref="E7" xr:uid="{24CA71C9-A66B-4DCE-B4D4-855DC9174214}">
      <formula1>0</formula1>
      <formula2>100</formula2>
    </dataValidation>
    <dataValidation type="whole" allowBlank="1" showInputMessage="1" showErrorMessage="1" errorTitle="Valor fuera de rango" error="Ingrese un valor correcto" sqref="E8" xr:uid="{3DD91959-0ADB-4BF1-A5E0-CAC249464A9A}">
      <formula1>0</formula1>
      <formula2>100</formula2>
    </dataValidation>
    <dataValidation type="whole" allowBlank="1" showInputMessage="1" showErrorMessage="1" errorTitle="Valor fuera de rango" error="Ingrese un valor correcto" sqref="E9" xr:uid="{597C72A0-6265-4FFF-8338-3D2C5E9203FD}">
      <formula1>0</formula1>
      <formula2>100</formula2>
    </dataValidation>
    <dataValidation type="whole" allowBlank="1" showInputMessage="1" showErrorMessage="1" errorTitle="Valor fuera de rango" error="Ingrese un valor correcto" sqref="E10" xr:uid="{C897269A-125E-4D4E-9270-7C3FB1EC1CCB}">
      <formula1>0</formula1>
      <formula2>100</formula2>
    </dataValidation>
    <dataValidation type="whole" allowBlank="1" showInputMessage="1" showErrorMessage="1" errorTitle="Valor fuera de rango" error="Ingrese un valor correcto" sqref="E11" xr:uid="{E7F5AE31-9E01-4D35-9827-BE4A9F1DA0CB}">
      <formula1>0</formula1>
      <formula2>100</formula2>
    </dataValidation>
    <dataValidation type="whole" allowBlank="1" showInputMessage="1" showErrorMessage="1" errorTitle="Valor fuera de rango" error="Ingrese un valor correcto" sqref="E12" xr:uid="{74122035-4928-452D-A03B-BF136D562720}">
      <formula1>0</formula1>
      <formula2>100</formula2>
    </dataValidation>
    <dataValidation type="whole" allowBlank="1" showInputMessage="1" showErrorMessage="1" errorTitle="Valor fuera de rango" error="Ingrese un valor correcto" sqref="E13" xr:uid="{AE23DFC2-9B47-4071-9A02-39CA8714EB72}">
      <formula1>0</formula1>
      <formula2>100</formula2>
    </dataValidation>
    <dataValidation type="whole" allowBlank="1" showInputMessage="1" showErrorMessage="1" errorTitle="Valor fuera de rango" error="Ingrese un valor correcto" sqref="E14" xr:uid="{F7105D0B-EE5C-4928-A6E3-15D6709AA740}">
      <formula1>0</formula1>
      <formula2>100</formula2>
    </dataValidation>
    <dataValidation type="whole" allowBlank="1" showInputMessage="1" showErrorMessage="1" errorTitle="Valor fuera de rango" error="Ingrese un valor correcto" sqref="E15" xr:uid="{3D24A5B2-6B94-4D57-8AFE-B272C0728B40}">
      <formula1>0</formula1>
      <formula2>100</formula2>
    </dataValidation>
    <dataValidation type="whole" allowBlank="1" showInputMessage="1" showErrorMessage="1" errorTitle="Valor fuera de rango" error="Ingrese un valor correcto" sqref="E16" xr:uid="{1AA5A80B-0B5C-4AA7-B8AB-5133F81BB285}">
      <formula1>0</formula1>
      <formula2>100</formula2>
    </dataValidation>
    <dataValidation type="whole" allowBlank="1" showInputMessage="1" showErrorMessage="1" errorTitle="Valor fuera de rango" error="Ingrese un valor correcto" sqref="E17" xr:uid="{829EA7A4-18FA-46AB-B39C-63841BB6D2AF}">
      <formula1>0</formula1>
      <formula2>100</formula2>
    </dataValidation>
    <dataValidation type="whole" allowBlank="1" showInputMessage="1" showErrorMessage="1" errorTitle="Valor fuera de rango" error="Ingrese un valor correcto" sqref="E18" xr:uid="{D7CF0FE2-137C-49E1-9569-F3A3152DDE1B}">
      <formula1>0</formula1>
      <formula2>100</formula2>
    </dataValidation>
    <dataValidation type="whole" allowBlank="1" showInputMessage="1" showErrorMessage="1" errorTitle="Valor fuera de rango" error="Ingrese un valor correcto" sqref="E19" xr:uid="{AE418504-3933-4904-A3E7-4C3A514F8237}">
      <formula1>0</formula1>
      <formula2>100</formula2>
    </dataValidation>
    <dataValidation type="whole" allowBlank="1" showInputMessage="1" showErrorMessage="1" errorTitle="Valor fuera de rango" error="Ingrese un valor correcto" sqref="E20" xr:uid="{F4DE7552-FA7E-4BE0-A62F-34853D8CBD64}">
      <formula1>0</formula1>
      <formula2>100</formula2>
    </dataValidation>
    <dataValidation type="whole" allowBlank="1" showInputMessage="1" showErrorMessage="1" errorTitle="Valor fuera de rango" error="Ingrese un valor correcto" sqref="E21" xr:uid="{99B6F7DD-F9EA-4F39-9A72-594650F23C29}">
      <formula1>0</formula1>
      <formula2>100</formula2>
    </dataValidation>
    <dataValidation type="whole" allowBlank="1" showInputMessage="1" showErrorMessage="1" errorTitle="Valor fuera de rango" error="Ingrese un valor correcto" sqref="E22" xr:uid="{08463C74-FB58-444E-922E-049F61E64560}">
      <formula1>0</formula1>
      <formula2>100</formula2>
    </dataValidation>
    <dataValidation type="whole" allowBlank="1" showInputMessage="1" showErrorMessage="1" errorTitle="Valor fuera de rango" error="Ingrese un valor correcto" sqref="E23" xr:uid="{30789F8A-57EC-4C60-A32E-97AE7FD8C65D}">
      <formula1>0</formula1>
      <formula2>100</formula2>
    </dataValidation>
    <dataValidation type="whole" allowBlank="1" showInputMessage="1" showErrorMessage="1" errorTitle="Valor fuera de rango" error="Ingrese un valor correcto" sqref="E24" xr:uid="{0DF4BEB8-BE69-4750-BC8F-CBC80BB10C19}">
      <formula1>0</formula1>
      <formula2>100</formula2>
    </dataValidation>
    <dataValidation type="whole" allowBlank="1" showInputMessage="1" showErrorMessage="1" errorTitle="Valor fuera de rango" error="Ingrese un valor correcto" sqref="E25" xr:uid="{90EE963A-6CA9-4FF2-B649-9B67B2AD2E23}">
      <formula1>0</formula1>
      <formula2>100</formula2>
    </dataValidation>
    <dataValidation type="whole" allowBlank="1" showInputMessage="1" showErrorMessage="1" errorTitle="Valor fuera de rango" error="Ingrese un valor correcto" sqref="E26" xr:uid="{2120E106-FE07-4496-9F9C-1425E923CCAF}">
      <formula1>0</formula1>
      <formula2>100</formula2>
    </dataValidation>
    <dataValidation type="whole" allowBlank="1" showInputMessage="1" showErrorMessage="1" errorTitle="Valor fuera de rango" error="Ingrese un valor correcto" sqref="E27" xr:uid="{221338B9-1099-406F-913D-856000DC53E0}">
      <formula1>0</formula1>
      <formula2>100</formula2>
    </dataValidation>
    <dataValidation type="whole" allowBlank="1" showInputMessage="1" showErrorMessage="1" errorTitle="Valor fuera de rango" error="Ingrese un valor correcto" sqref="E28" xr:uid="{AFDD6603-BB5C-4710-9DA8-7CB83F830606}">
      <formula1>0</formula1>
      <formula2>100</formula2>
    </dataValidation>
    <dataValidation type="whole" allowBlank="1" showInputMessage="1" showErrorMessage="1" errorTitle="Valor fuera de rango" error="Ingrese un valor correcto" sqref="E29" xr:uid="{0C96D3C2-146A-487B-8FDA-0205E2CE8565}">
      <formula1>0</formula1>
      <formula2>100</formula2>
    </dataValidation>
    <dataValidation type="whole" allowBlank="1" showInputMessage="1" showErrorMessage="1" errorTitle="Valor fuera de rango" error="Ingrese un valor correcto" sqref="E30" xr:uid="{D1990B7F-AA7F-410D-9AF3-735C24A0173D}">
      <formula1>0</formula1>
      <formula2>100</formula2>
    </dataValidation>
    <dataValidation type="whole" allowBlank="1" showInputMessage="1" showErrorMessage="1" errorTitle="Valor fuera de rango" error="Ingrese un valor correcto" sqref="E31" xr:uid="{6C396E80-CCC5-49B1-9547-601EA7DF66DE}">
      <formula1>0</formula1>
      <formula2>100</formula2>
    </dataValidation>
    <dataValidation type="whole" allowBlank="1" showInputMessage="1" showErrorMessage="1" errorTitle="Valor fuera de rango" error="Ingrese un valor correcto" sqref="E32" xr:uid="{9071E24E-6456-4ED2-91F7-689C0022751B}">
      <formula1>0</formula1>
      <formula2>100</formula2>
    </dataValidation>
    <dataValidation type="whole" allowBlank="1" showInputMessage="1" showErrorMessage="1" errorTitle="Valor fuera de rango" error="Ingrese un valor correcto" sqref="E33" xr:uid="{86198384-1B61-403B-AD27-B5E97A867698}">
      <formula1>0</formula1>
      <formula2>100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542E06-7A67-4708-94DE-FEBA8F198454}">
  <dimension ref="A1:P34"/>
  <sheetViews>
    <sheetView workbookViewId="0"/>
  </sheetViews>
  <sheetFormatPr baseColWidth="10" defaultRowHeight="15" x14ac:dyDescent="0.25"/>
  <cols>
    <col min="1" max="1" width="7.140625" bestFit="1" customWidth="1"/>
    <col min="2" max="2" width="9.140625" bestFit="1" customWidth="1"/>
    <col min="3" max="3" width="32.85546875" bestFit="1" customWidth="1"/>
    <col min="4" max="9" width="4.28515625" bestFit="1" customWidth="1"/>
    <col min="10" max="12" width="3.7109375" customWidth="1"/>
    <col min="13" max="13" width="12.28515625" bestFit="1" customWidth="1"/>
    <col min="14" max="14" width="15" bestFit="1" customWidth="1"/>
    <col min="15" max="15" width="11.85546875" bestFit="1" customWidth="1"/>
    <col min="16" max="16" width="13.7109375" bestFit="1" customWidth="1"/>
  </cols>
  <sheetData>
    <row r="1" spans="1:16" ht="19.5" x14ac:dyDescent="0.25">
      <c r="A1" s="3" t="s">
        <v>0</v>
      </c>
      <c r="B1" s="1" t="s">
        <v>144</v>
      </c>
      <c r="C1" s="1" t="s">
        <v>145</v>
      </c>
      <c r="D1" s="5" t="s">
        <v>210</v>
      </c>
      <c r="E1" s="1"/>
      <c r="F1" s="1"/>
      <c r="G1" s="1"/>
      <c r="H1" s="1"/>
      <c r="I1" s="8"/>
      <c r="J1" s="8"/>
      <c r="K1" s="8"/>
      <c r="L1" s="8"/>
      <c r="M1" s="8"/>
      <c r="N1" s="1"/>
      <c r="O1" s="1"/>
      <c r="P1" s="1"/>
    </row>
    <row r="2" spans="1:16" ht="15.75" x14ac:dyDescent="0.25">
      <c r="A2" s="6">
        <v>2</v>
      </c>
      <c r="B2" s="2">
        <v>2026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9" t="s">
        <v>9</v>
      </c>
      <c r="J2" s="9"/>
      <c r="K2" s="9"/>
      <c r="L2" s="9"/>
      <c r="M2" s="10" t="s">
        <v>10</v>
      </c>
      <c r="N2" s="7" t="s">
        <v>11</v>
      </c>
      <c r="O2" s="7" t="s">
        <v>12</v>
      </c>
      <c r="P2" s="7" t="s">
        <v>13</v>
      </c>
    </row>
    <row r="3" spans="1:16" x14ac:dyDescent="0.25">
      <c r="A3" s="12" t="s">
        <v>146</v>
      </c>
      <c r="B3" s="12">
        <v>1</v>
      </c>
      <c r="C3" s="13" t="s">
        <v>147</v>
      </c>
      <c r="D3" s="14">
        <v>100</v>
      </c>
      <c r="E3" s="15"/>
      <c r="F3" s="14"/>
      <c r="G3" s="14"/>
      <c r="H3" s="14"/>
      <c r="I3" s="14"/>
      <c r="J3" s="14"/>
      <c r="M3" s="11">
        <f>D3+E3+F3+G3+H3</f>
        <v>100</v>
      </c>
      <c r="N3">
        <f>M3*0.17</f>
        <v>17</v>
      </c>
      <c r="O3">
        <f>I3*0.15</f>
        <v>0</v>
      </c>
      <c r="P3">
        <f>ROUND(N3+O3,0)</f>
        <v>17</v>
      </c>
    </row>
    <row r="4" spans="1:16" x14ac:dyDescent="0.25">
      <c r="A4" s="12" t="s">
        <v>148</v>
      </c>
      <c r="B4" s="12">
        <v>2</v>
      </c>
      <c r="C4" s="13" t="s">
        <v>149</v>
      </c>
      <c r="D4" s="14">
        <v>100</v>
      </c>
      <c r="E4" s="15"/>
      <c r="F4" s="14"/>
      <c r="G4" s="14"/>
      <c r="H4" s="14"/>
      <c r="I4" s="14"/>
      <c r="J4" s="14"/>
      <c r="M4" s="11">
        <f>D4+E4+F4+G4+H4</f>
        <v>100</v>
      </c>
      <c r="N4">
        <f>M4*0.17</f>
        <v>17</v>
      </c>
      <c r="O4">
        <f>I4*0.15</f>
        <v>0</v>
      </c>
      <c r="P4">
        <f>ROUND(N4+O4,0)</f>
        <v>17</v>
      </c>
    </row>
    <row r="5" spans="1:16" x14ac:dyDescent="0.25">
      <c r="A5" s="12" t="s">
        <v>150</v>
      </c>
      <c r="B5" s="12">
        <v>3</v>
      </c>
      <c r="C5" s="13" t="s">
        <v>151</v>
      </c>
      <c r="D5" s="14">
        <v>100</v>
      </c>
      <c r="E5" s="15"/>
      <c r="F5" s="14"/>
      <c r="G5" s="14"/>
      <c r="H5" s="14"/>
      <c r="I5" s="14"/>
      <c r="J5" s="14"/>
      <c r="M5" s="11">
        <f>D5+E5+F5+G5+H5</f>
        <v>100</v>
      </c>
      <c r="N5">
        <f>M5*0.17</f>
        <v>17</v>
      </c>
      <c r="O5">
        <f>I5*0.15</f>
        <v>0</v>
      </c>
      <c r="P5">
        <f>ROUND(N5+O5,0)</f>
        <v>17</v>
      </c>
    </row>
    <row r="6" spans="1:16" x14ac:dyDescent="0.25">
      <c r="A6" s="12" t="s">
        <v>152</v>
      </c>
      <c r="B6" s="12">
        <v>4</v>
      </c>
      <c r="C6" s="13" t="s">
        <v>153</v>
      </c>
      <c r="D6" s="14">
        <v>97</v>
      </c>
      <c r="E6" s="15"/>
      <c r="F6" s="14"/>
      <c r="G6" s="14"/>
      <c r="H6" s="14"/>
      <c r="I6" s="14"/>
      <c r="J6" s="14"/>
      <c r="M6" s="11">
        <f>D6+E6+F6+G6+H6</f>
        <v>97</v>
      </c>
      <c r="N6">
        <f>M6*0.17</f>
        <v>16.490000000000002</v>
      </c>
      <c r="O6">
        <f>I6*0.15</f>
        <v>0</v>
      </c>
      <c r="P6">
        <f>ROUND(N6+O6,0)</f>
        <v>16</v>
      </c>
    </row>
    <row r="7" spans="1:16" x14ac:dyDescent="0.25">
      <c r="A7" s="12" t="s">
        <v>154</v>
      </c>
      <c r="B7" s="12">
        <v>5</v>
      </c>
      <c r="C7" s="13" t="s">
        <v>155</v>
      </c>
      <c r="D7" s="14">
        <v>100</v>
      </c>
      <c r="E7" s="15"/>
      <c r="F7" s="14"/>
      <c r="G7" s="14"/>
      <c r="H7" s="14"/>
      <c r="I7" s="14"/>
      <c r="J7" s="14"/>
      <c r="M7" s="11">
        <f>D7+E7+F7+G7+H7</f>
        <v>100</v>
      </c>
      <c r="N7">
        <f>M7*0.17</f>
        <v>17</v>
      </c>
      <c r="O7">
        <f>I7*0.15</f>
        <v>0</v>
      </c>
      <c r="P7">
        <f>ROUND(N7+O7,0)</f>
        <v>17</v>
      </c>
    </row>
    <row r="8" spans="1:16" x14ac:dyDescent="0.25">
      <c r="A8" s="12" t="s">
        <v>156</v>
      </c>
      <c r="B8" s="12">
        <v>6</v>
      </c>
      <c r="C8" s="13" t="s">
        <v>157</v>
      </c>
      <c r="D8" s="14">
        <v>93</v>
      </c>
      <c r="E8" s="15"/>
      <c r="F8" s="14"/>
      <c r="G8" s="14"/>
      <c r="H8" s="14"/>
      <c r="I8" s="14"/>
      <c r="J8" s="14"/>
      <c r="M8" s="11">
        <f>D8+E8+F8+G8+H8</f>
        <v>93</v>
      </c>
      <c r="N8">
        <f>M8*0.17</f>
        <v>15.81</v>
      </c>
      <c r="O8">
        <f>I8*0.15</f>
        <v>0</v>
      </c>
      <c r="P8">
        <f>ROUND(N8+O8,0)</f>
        <v>16</v>
      </c>
    </row>
    <row r="9" spans="1:16" x14ac:dyDescent="0.25">
      <c r="A9" s="12" t="s">
        <v>158</v>
      </c>
      <c r="B9" s="12">
        <v>7</v>
      </c>
      <c r="C9" s="13" t="s">
        <v>159</v>
      </c>
      <c r="D9" s="14">
        <v>97</v>
      </c>
      <c r="E9" s="15"/>
      <c r="F9" s="14"/>
      <c r="G9" s="14"/>
      <c r="H9" s="14"/>
      <c r="I9" s="14"/>
      <c r="J9" s="14"/>
      <c r="M9" s="11">
        <f>D9+E9+F9+G9+H9</f>
        <v>97</v>
      </c>
      <c r="N9">
        <f>M9*0.17</f>
        <v>16.490000000000002</v>
      </c>
      <c r="O9">
        <f>I9*0.15</f>
        <v>0</v>
      </c>
      <c r="P9">
        <f>ROUND(N9+O9,0)</f>
        <v>16</v>
      </c>
    </row>
    <row r="10" spans="1:16" x14ac:dyDescent="0.25">
      <c r="A10" s="12" t="s">
        <v>160</v>
      </c>
      <c r="B10" s="12">
        <v>8</v>
      </c>
      <c r="C10" s="13" t="s">
        <v>161</v>
      </c>
      <c r="D10" s="14">
        <v>98</v>
      </c>
      <c r="E10" s="15"/>
      <c r="F10" s="14"/>
      <c r="G10" s="14"/>
      <c r="H10" s="14"/>
      <c r="I10" s="14"/>
      <c r="J10" s="14"/>
      <c r="M10" s="11">
        <f>D10+E10+F10+G10+H10</f>
        <v>98</v>
      </c>
      <c r="N10">
        <f>M10*0.17</f>
        <v>16.66</v>
      </c>
      <c r="O10">
        <f>I10*0.15</f>
        <v>0</v>
      </c>
      <c r="P10">
        <f>ROUND(N10+O10,0)</f>
        <v>17</v>
      </c>
    </row>
    <row r="11" spans="1:16" x14ac:dyDescent="0.25">
      <c r="A11" s="12" t="s">
        <v>162</v>
      </c>
      <c r="B11" s="12">
        <v>9</v>
      </c>
      <c r="C11" s="13" t="s">
        <v>163</v>
      </c>
      <c r="D11" s="14">
        <v>95</v>
      </c>
      <c r="E11" s="15"/>
      <c r="F11" s="14"/>
      <c r="G11" s="14"/>
      <c r="H11" s="14"/>
      <c r="I11" s="14"/>
      <c r="J11" s="14"/>
      <c r="M11" s="11">
        <f>D11+E11+F11+G11+H11</f>
        <v>95</v>
      </c>
      <c r="N11">
        <f>M11*0.17</f>
        <v>16.150000000000002</v>
      </c>
      <c r="O11">
        <f>I11*0.15</f>
        <v>0</v>
      </c>
      <c r="P11">
        <f>ROUND(N11+O11,0)</f>
        <v>16</v>
      </c>
    </row>
    <row r="12" spans="1:16" x14ac:dyDescent="0.25">
      <c r="A12" s="12" t="s">
        <v>164</v>
      </c>
      <c r="B12" s="12">
        <v>10</v>
      </c>
      <c r="C12" s="13" t="s">
        <v>165</v>
      </c>
      <c r="D12" s="14">
        <v>100</v>
      </c>
      <c r="E12" s="15"/>
      <c r="F12" s="14"/>
      <c r="G12" s="14"/>
      <c r="H12" s="14"/>
      <c r="I12" s="14"/>
      <c r="J12" s="14"/>
      <c r="M12" s="11">
        <f>D12+E12+F12+G12+H12</f>
        <v>100</v>
      </c>
      <c r="N12">
        <f>M12*0.17</f>
        <v>17</v>
      </c>
      <c r="O12">
        <f>I12*0.15</f>
        <v>0</v>
      </c>
      <c r="P12">
        <f>ROUND(N12+O12,0)</f>
        <v>17</v>
      </c>
    </row>
    <row r="13" spans="1:16" x14ac:dyDescent="0.25">
      <c r="A13" s="12" t="s">
        <v>166</v>
      </c>
      <c r="B13" s="12">
        <v>11</v>
      </c>
      <c r="C13" s="13" t="s">
        <v>167</v>
      </c>
      <c r="D13" s="14">
        <v>97</v>
      </c>
      <c r="E13" s="15"/>
      <c r="F13" s="14"/>
      <c r="G13" s="14"/>
      <c r="H13" s="14"/>
      <c r="I13" s="14"/>
      <c r="J13" s="14"/>
      <c r="M13" s="11">
        <f>D13+E13+F13+G13+H13</f>
        <v>97</v>
      </c>
      <c r="N13">
        <f>M13*0.17</f>
        <v>16.490000000000002</v>
      </c>
      <c r="O13">
        <f>I13*0.15</f>
        <v>0</v>
      </c>
      <c r="P13">
        <f>ROUND(N13+O13,0)</f>
        <v>16</v>
      </c>
    </row>
    <row r="14" spans="1:16" x14ac:dyDescent="0.25">
      <c r="A14" s="12" t="s">
        <v>168</v>
      </c>
      <c r="B14" s="12">
        <v>12</v>
      </c>
      <c r="C14" s="13" t="s">
        <v>169</v>
      </c>
      <c r="D14" s="14">
        <v>98</v>
      </c>
      <c r="E14" s="15"/>
      <c r="F14" s="14"/>
      <c r="G14" s="14"/>
      <c r="H14" s="14"/>
      <c r="I14" s="14"/>
      <c r="J14" s="14"/>
      <c r="M14" s="11">
        <f>D14+E14+F14+G14+H14</f>
        <v>98</v>
      </c>
      <c r="N14">
        <f>M14*0.17</f>
        <v>16.66</v>
      </c>
      <c r="O14">
        <f>I14*0.15</f>
        <v>0</v>
      </c>
      <c r="P14">
        <f>ROUND(N14+O14,0)</f>
        <v>17</v>
      </c>
    </row>
    <row r="15" spans="1:16" x14ac:dyDescent="0.25">
      <c r="A15" s="12" t="s">
        <v>170</v>
      </c>
      <c r="B15" s="12">
        <v>13</v>
      </c>
      <c r="C15" s="13" t="s">
        <v>171</v>
      </c>
      <c r="D15" s="14">
        <v>100</v>
      </c>
      <c r="E15" s="15"/>
      <c r="F15" s="14"/>
      <c r="G15" s="14"/>
      <c r="H15" s="14"/>
      <c r="I15" s="14"/>
      <c r="J15" s="14"/>
      <c r="M15" s="11">
        <f>D15+E15+F15+G15+H15</f>
        <v>100</v>
      </c>
      <c r="N15">
        <f>M15*0.17</f>
        <v>17</v>
      </c>
      <c r="O15">
        <f>I15*0.15</f>
        <v>0</v>
      </c>
      <c r="P15">
        <f>ROUND(N15+O15,0)</f>
        <v>17</v>
      </c>
    </row>
    <row r="16" spans="1:16" x14ac:dyDescent="0.25">
      <c r="A16" s="12" t="s">
        <v>172</v>
      </c>
      <c r="B16" s="12">
        <v>14</v>
      </c>
      <c r="C16" s="13" t="s">
        <v>173</v>
      </c>
      <c r="D16" s="14">
        <v>98</v>
      </c>
      <c r="E16" s="15"/>
      <c r="F16" s="14"/>
      <c r="G16" s="14"/>
      <c r="H16" s="14"/>
      <c r="I16" s="14"/>
      <c r="J16" s="14"/>
      <c r="M16" s="11">
        <f>D16+E16+F16+G16+H16</f>
        <v>98</v>
      </c>
      <c r="N16">
        <f>M16*0.17</f>
        <v>16.66</v>
      </c>
      <c r="O16">
        <f>I16*0.15</f>
        <v>0</v>
      </c>
      <c r="P16">
        <f>ROUND(N16+O16,0)</f>
        <v>17</v>
      </c>
    </row>
    <row r="17" spans="1:16" x14ac:dyDescent="0.25">
      <c r="A17" s="12" t="s">
        <v>174</v>
      </c>
      <c r="B17" s="12">
        <v>15</v>
      </c>
      <c r="C17" s="13" t="s">
        <v>175</v>
      </c>
      <c r="D17" s="14">
        <v>100</v>
      </c>
      <c r="E17" s="15"/>
      <c r="F17" s="14"/>
      <c r="G17" s="14"/>
      <c r="H17" s="14"/>
      <c r="I17" s="14"/>
      <c r="J17" s="14"/>
      <c r="M17" s="11">
        <f>D17+E17+F17+G17+H17</f>
        <v>100</v>
      </c>
      <c r="N17">
        <f>M17*0.17</f>
        <v>17</v>
      </c>
      <c r="O17">
        <f>I17*0.15</f>
        <v>0</v>
      </c>
      <c r="P17">
        <f>ROUND(N17+O17,0)</f>
        <v>17</v>
      </c>
    </row>
    <row r="18" spans="1:16" x14ac:dyDescent="0.25">
      <c r="A18" s="12" t="s">
        <v>176</v>
      </c>
      <c r="B18" s="12">
        <v>16</v>
      </c>
      <c r="C18" s="13" t="s">
        <v>177</v>
      </c>
      <c r="D18" s="14">
        <v>100</v>
      </c>
      <c r="E18" s="15"/>
      <c r="F18" s="14"/>
      <c r="G18" s="14"/>
      <c r="H18" s="14"/>
      <c r="I18" s="14"/>
      <c r="J18" s="14"/>
      <c r="M18" s="11">
        <f>D18+E18+F18+G18+H18</f>
        <v>100</v>
      </c>
      <c r="N18">
        <f>M18*0.17</f>
        <v>17</v>
      </c>
      <c r="O18">
        <f>I18*0.15</f>
        <v>0</v>
      </c>
      <c r="P18">
        <f>ROUND(N18+O18,0)</f>
        <v>17</v>
      </c>
    </row>
    <row r="19" spans="1:16" x14ac:dyDescent="0.25">
      <c r="A19" s="12" t="s">
        <v>178</v>
      </c>
      <c r="B19" s="12">
        <v>17</v>
      </c>
      <c r="C19" s="13" t="s">
        <v>179</v>
      </c>
      <c r="D19" s="14">
        <v>100</v>
      </c>
      <c r="E19" s="15"/>
      <c r="F19" s="14"/>
      <c r="G19" s="14"/>
      <c r="H19" s="14"/>
      <c r="I19" s="14"/>
      <c r="J19" s="14"/>
      <c r="M19" s="11">
        <f>D19+E19+F19+G19+H19</f>
        <v>100</v>
      </c>
      <c r="N19">
        <f>M19*0.17</f>
        <v>17</v>
      </c>
      <c r="O19">
        <f>I19*0.15</f>
        <v>0</v>
      </c>
      <c r="P19">
        <f>ROUND(N19+O19,0)</f>
        <v>17</v>
      </c>
    </row>
    <row r="20" spans="1:16" x14ac:dyDescent="0.25">
      <c r="A20" s="12" t="s">
        <v>180</v>
      </c>
      <c r="B20" s="12">
        <v>18</v>
      </c>
      <c r="C20" s="13" t="s">
        <v>181</v>
      </c>
      <c r="D20" s="14">
        <v>100</v>
      </c>
      <c r="E20" s="15"/>
      <c r="F20" s="14"/>
      <c r="G20" s="14"/>
      <c r="H20" s="14"/>
      <c r="I20" s="14"/>
      <c r="J20" s="14"/>
      <c r="M20" s="11">
        <f>D20+E20+F20+G20+H20</f>
        <v>100</v>
      </c>
      <c r="N20">
        <f>M20*0.17</f>
        <v>17</v>
      </c>
      <c r="O20">
        <f>I20*0.15</f>
        <v>0</v>
      </c>
      <c r="P20">
        <f>ROUND(N20+O20,0)</f>
        <v>17</v>
      </c>
    </row>
    <row r="21" spans="1:16" x14ac:dyDescent="0.25">
      <c r="A21" s="12" t="s">
        <v>182</v>
      </c>
      <c r="B21" s="12">
        <v>19</v>
      </c>
      <c r="C21" s="13" t="s">
        <v>183</v>
      </c>
      <c r="D21" s="14">
        <v>98</v>
      </c>
      <c r="E21" s="15"/>
      <c r="F21" s="14"/>
      <c r="G21" s="14"/>
      <c r="H21" s="14"/>
      <c r="I21" s="14"/>
      <c r="J21" s="14"/>
      <c r="M21" s="11">
        <f>D21+E21+F21+G21+H21</f>
        <v>98</v>
      </c>
      <c r="N21">
        <f>M21*0.17</f>
        <v>16.66</v>
      </c>
      <c r="O21">
        <f>I21*0.15</f>
        <v>0</v>
      </c>
      <c r="P21">
        <f>ROUND(N21+O21,0)</f>
        <v>17</v>
      </c>
    </row>
    <row r="22" spans="1:16" x14ac:dyDescent="0.25">
      <c r="A22" s="12" t="s">
        <v>184</v>
      </c>
      <c r="B22" s="12">
        <v>20</v>
      </c>
      <c r="C22" s="13" t="s">
        <v>185</v>
      </c>
      <c r="D22" s="14">
        <v>97</v>
      </c>
      <c r="E22" s="15"/>
      <c r="F22" s="14"/>
      <c r="G22" s="14"/>
      <c r="H22" s="14"/>
      <c r="I22" s="14"/>
      <c r="J22" s="14"/>
      <c r="M22" s="11">
        <f>D22+E22+F22+G22+H22</f>
        <v>97</v>
      </c>
      <c r="N22">
        <f>M22*0.17</f>
        <v>16.490000000000002</v>
      </c>
      <c r="O22">
        <f>I22*0.15</f>
        <v>0</v>
      </c>
      <c r="P22">
        <f>ROUND(N22+O22,0)</f>
        <v>16</v>
      </c>
    </row>
    <row r="23" spans="1:16" x14ac:dyDescent="0.25">
      <c r="A23" s="12" t="s">
        <v>186</v>
      </c>
      <c r="B23" s="12">
        <v>21</v>
      </c>
      <c r="C23" s="13" t="s">
        <v>187</v>
      </c>
      <c r="D23" s="14">
        <v>100</v>
      </c>
      <c r="E23" s="15"/>
      <c r="F23" s="14"/>
      <c r="G23" s="14"/>
      <c r="H23" s="14"/>
      <c r="I23" s="14"/>
      <c r="J23" s="14"/>
      <c r="M23" s="11">
        <f>D23+E23+F23+G23+H23</f>
        <v>100</v>
      </c>
      <c r="N23">
        <f>M23*0.17</f>
        <v>17</v>
      </c>
      <c r="O23">
        <f>I23*0.15</f>
        <v>0</v>
      </c>
      <c r="P23">
        <f>ROUND(N23+O23,0)</f>
        <v>17</v>
      </c>
    </row>
    <row r="24" spans="1:16" x14ac:dyDescent="0.25">
      <c r="A24" s="12" t="s">
        <v>188</v>
      </c>
      <c r="B24" s="12">
        <v>22</v>
      </c>
      <c r="C24" s="13" t="s">
        <v>189</v>
      </c>
      <c r="D24" s="14">
        <v>92</v>
      </c>
      <c r="E24" s="15"/>
      <c r="F24" s="14"/>
      <c r="G24" s="14"/>
      <c r="H24" s="14"/>
      <c r="I24" s="14"/>
      <c r="J24" s="14"/>
      <c r="M24" s="11">
        <f>D24+E24+F24+G24+H24</f>
        <v>92</v>
      </c>
      <c r="N24">
        <f>M24*0.17</f>
        <v>15.64</v>
      </c>
      <c r="O24">
        <f>I24*0.15</f>
        <v>0</v>
      </c>
      <c r="P24">
        <f>ROUND(N24+O24,0)</f>
        <v>16</v>
      </c>
    </row>
    <row r="25" spans="1:16" x14ac:dyDescent="0.25">
      <c r="A25" s="12" t="s">
        <v>190</v>
      </c>
      <c r="B25" s="12">
        <v>23</v>
      </c>
      <c r="C25" s="13" t="s">
        <v>191</v>
      </c>
      <c r="D25" s="14">
        <v>100</v>
      </c>
      <c r="E25" s="15"/>
      <c r="F25" s="14"/>
      <c r="G25" s="14"/>
      <c r="H25" s="14"/>
      <c r="I25" s="14"/>
      <c r="J25" s="14"/>
      <c r="M25" s="11">
        <f>D25+E25+F25+G25+H25</f>
        <v>100</v>
      </c>
      <c r="N25">
        <f>M25*0.17</f>
        <v>17</v>
      </c>
      <c r="O25">
        <f>I25*0.15</f>
        <v>0</v>
      </c>
      <c r="P25">
        <f>ROUND(N25+O25,0)</f>
        <v>17</v>
      </c>
    </row>
    <row r="26" spans="1:16" x14ac:dyDescent="0.25">
      <c r="A26" s="12" t="s">
        <v>192</v>
      </c>
      <c r="B26" s="12">
        <v>24</v>
      </c>
      <c r="C26" s="13" t="s">
        <v>193</v>
      </c>
      <c r="D26" s="14">
        <v>100</v>
      </c>
      <c r="E26" s="15"/>
      <c r="F26" s="14"/>
      <c r="G26" s="14"/>
      <c r="H26" s="14"/>
      <c r="I26" s="14"/>
      <c r="J26" s="14"/>
      <c r="M26" s="11">
        <f>D26+E26+F26+G26+H26</f>
        <v>100</v>
      </c>
      <c r="N26">
        <f>M26*0.17</f>
        <v>17</v>
      </c>
      <c r="O26">
        <f>I26*0.15</f>
        <v>0</v>
      </c>
      <c r="P26">
        <f>ROUND(N26+O26,0)</f>
        <v>17</v>
      </c>
    </row>
    <row r="27" spans="1:16" x14ac:dyDescent="0.25">
      <c r="A27" s="12" t="s">
        <v>194</v>
      </c>
      <c r="B27" s="12">
        <v>25</v>
      </c>
      <c r="C27" s="13" t="s">
        <v>195</v>
      </c>
      <c r="D27" s="14">
        <v>100</v>
      </c>
      <c r="E27" s="15"/>
      <c r="F27" s="14"/>
      <c r="G27" s="14"/>
      <c r="H27" s="14"/>
      <c r="I27" s="14"/>
      <c r="J27" s="14"/>
      <c r="M27" s="11">
        <f>D27+E27+F27+G27+H27</f>
        <v>100</v>
      </c>
      <c r="N27">
        <f>M27*0.17</f>
        <v>17</v>
      </c>
      <c r="O27">
        <f>I27*0.15</f>
        <v>0</v>
      </c>
      <c r="P27">
        <f>ROUND(N27+O27,0)</f>
        <v>17</v>
      </c>
    </row>
    <row r="28" spans="1:16" x14ac:dyDescent="0.25">
      <c r="A28" s="12" t="s">
        <v>196</v>
      </c>
      <c r="B28" s="12">
        <v>26</v>
      </c>
      <c r="C28" s="13" t="s">
        <v>197</v>
      </c>
      <c r="D28" s="14">
        <v>97</v>
      </c>
      <c r="E28" s="15"/>
      <c r="F28" s="14"/>
      <c r="G28" s="14"/>
      <c r="H28" s="14"/>
      <c r="I28" s="14"/>
      <c r="J28" s="14"/>
      <c r="M28" s="11">
        <f>D28+E28+F28+G28+H28</f>
        <v>97</v>
      </c>
      <c r="N28">
        <f>M28*0.17</f>
        <v>16.490000000000002</v>
      </c>
      <c r="O28">
        <f>I28*0.15</f>
        <v>0</v>
      </c>
      <c r="P28">
        <f>ROUND(N28+O28,0)</f>
        <v>16</v>
      </c>
    </row>
    <row r="29" spans="1:16" x14ac:dyDescent="0.25">
      <c r="A29" s="12" t="s">
        <v>198</v>
      </c>
      <c r="B29" s="12">
        <v>27</v>
      </c>
      <c r="C29" s="13" t="s">
        <v>199</v>
      </c>
      <c r="D29" s="14">
        <v>100</v>
      </c>
      <c r="E29" s="15"/>
      <c r="F29" s="14"/>
      <c r="G29" s="14"/>
      <c r="H29" s="14"/>
      <c r="I29" s="14"/>
      <c r="J29" s="14"/>
      <c r="M29" s="11">
        <f>D29+E29+F29+G29+H29</f>
        <v>100</v>
      </c>
      <c r="N29">
        <f>M29*0.17</f>
        <v>17</v>
      </c>
      <c r="O29">
        <f>I29*0.15</f>
        <v>0</v>
      </c>
      <c r="P29">
        <f>ROUND(N29+O29,0)</f>
        <v>17</v>
      </c>
    </row>
    <row r="30" spans="1:16" x14ac:dyDescent="0.25">
      <c r="A30" s="12" t="s">
        <v>200</v>
      </c>
      <c r="B30" s="12">
        <v>28</v>
      </c>
      <c r="C30" s="13" t="s">
        <v>201</v>
      </c>
      <c r="D30" s="14">
        <v>100</v>
      </c>
      <c r="E30" s="15"/>
      <c r="F30" s="14"/>
      <c r="G30" s="14"/>
      <c r="H30" s="14"/>
      <c r="I30" s="14"/>
      <c r="J30" s="14"/>
      <c r="M30" s="11">
        <f>D30+E30+F30+G30+H30</f>
        <v>100</v>
      </c>
      <c r="N30">
        <f>M30*0.17</f>
        <v>17</v>
      </c>
      <c r="O30">
        <f>I30*0.15</f>
        <v>0</v>
      </c>
      <c r="P30">
        <f>ROUND(N30+O30,0)</f>
        <v>17</v>
      </c>
    </row>
    <row r="31" spans="1:16" x14ac:dyDescent="0.25">
      <c r="A31" s="12" t="s">
        <v>202</v>
      </c>
      <c r="B31" s="12">
        <v>29</v>
      </c>
      <c r="C31" s="13" t="s">
        <v>203</v>
      </c>
      <c r="D31" s="14"/>
      <c r="E31" s="15"/>
      <c r="F31" s="14"/>
      <c r="G31" s="14"/>
      <c r="H31" s="14"/>
      <c r="I31" s="14"/>
      <c r="J31" s="14"/>
      <c r="M31" s="11">
        <f>D31+E31+F31+G31+H31</f>
        <v>0</v>
      </c>
      <c r="N31">
        <f>M31*0.17</f>
        <v>0</v>
      </c>
      <c r="O31">
        <f>I31*0.15</f>
        <v>0</v>
      </c>
      <c r="P31">
        <f>ROUND(N31+O31,0)</f>
        <v>0</v>
      </c>
    </row>
    <row r="32" spans="1:16" x14ac:dyDescent="0.25">
      <c r="A32" s="12" t="s">
        <v>204</v>
      </c>
      <c r="B32" s="12">
        <v>30</v>
      </c>
      <c r="C32" s="13" t="s">
        <v>205</v>
      </c>
      <c r="D32" s="14">
        <v>100</v>
      </c>
      <c r="E32" s="15"/>
      <c r="F32" s="14"/>
      <c r="G32" s="14"/>
      <c r="H32" s="14"/>
      <c r="I32" s="14"/>
      <c r="J32" s="14"/>
      <c r="M32" s="11">
        <f>D32+E32+F32+G32+H32</f>
        <v>100</v>
      </c>
      <c r="N32">
        <f>M32*0.17</f>
        <v>17</v>
      </c>
      <c r="O32">
        <f>I32*0.15</f>
        <v>0</v>
      </c>
      <c r="P32">
        <f>ROUND(N32+O32,0)</f>
        <v>17</v>
      </c>
    </row>
    <row r="33" spans="1:16" x14ac:dyDescent="0.25">
      <c r="A33" s="12" t="s">
        <v>206</v>
      </c>
      <c r="B33" s="12">
        <v>31</v>
      </c>
      <c r="C33" s="13" t="s">
        <v>207</v>
      </c>
      <c r="D33" s="14">
        <v>100</v>
      </c>
      <c r="E33" s="15"/>
      <c r="F33" s="14"/>
      <c r="G33" s="14"/>
      <c r="H33" s="14"/>
      <c r="I33" s="14"/>
      <c r="J33" s="14"/>
      <c r="M33" s="11">
        <f>D33+E33+F33+G33+H33</f>
        <v>100</v>
      </c>
      <c r="N33">
        <f>M33*0.17</f>
        <v>17</v>
      </c>
      <c r="O33">
        <f>I33*0.15</f>
        <v>0</v>
      </c>
      <c r="P33">
        <f>ROUND(N33+O33,0)</f>
        <v>17</v>
      </c>
    </row>
    <row r="34" spans="1:16" x14ac:dyDescent="0.25">
      <c r="A34" s="12" t="s">
        <v>208</v>
      </c>
      <c r="B34" s="12">
        <v>32</v>
      </c>
      <c r="C34" s="13" t="s">
        <v>209</v>
      </c>
      <c r="D34" s="14">
        <v>93</v>
      </c>
      <c r="E34" s="15"/>
      <c r="F34" s="14"/>
      <c r="G34" s="14"/>
      <c r="H34" s="14"/>
      <c r="I34" s="14"/>
      <c r="J34" s="14"/>
      <c r="M34" s="11">
        <f>D34+E34+F34+G34+H34</f>
        <v>93</v>
      </c>
      <c r="N34">
        <f>M34*0.17</f>
        <v>15.81</v>
      </c>
      <c r="O34">
        <f>I34*0.15</f>
        <v>0</v>
      </c>
      <c r="P34">
        <f>ROUND(N34+O34,0)</f>
        <v>16</v>
      </c>
    </row>
  </sheetData>
  <sheetProtection algorithmName="SHA-512" hashValue="XFRz/8f6VmvERYmmd3lhR+P6bYiDrQ+U4qkAB3Ygb4kLWEyWc8A+3TYX7Q/ABJpgp6KljDXGQhCAt192EGT7JA==" saltValue="+DoHG8T0OpqBiLAR/A7E7Q==" spinCount="100000" sheet="1" objects="1" scenarios="1"/>
  <dataValidations count="32">
    <dataValidation type="whole" allowBlank="1" showInputMessage="1" showErrorMessage="1" errorTitle="Valor fuera de rango" error="Ingrese un valor correcto" sqref="E3" xr:uid="{75AD4DEF-7675-4992-9923-650A33070B5C}">
      <formula1>0</formula1>
      <formula2>100</formula2>
    </dataValidation>
    <dataValidation type="whole" allowBlank="1" showInputMessage="1" showErrorMessage="1" errorTitle="Valor fuera de rango" error="Ingrese un valor correcto" sqref="E4" xr:uid="{BEFA5FC3-EE70-453E-ABA7-553346DFDEC4}">
      <formula1>0</formula1>
      <formula2>100</formula2>
    </dataValidation>
    <dataValidation type="whole" allowBlank="1" showInputMessage="1" showErrorMessage="1" errorTitle="Valor fuera de rango" error="Ingrese un valor correcto" sqref="E5" xr:uid="{B96EA319-5D71-4B52-B22B-F765E44650AE}">
      <formula1>0</formula1>
      <formula2>100</formula2>
    </dataValidation>
    <dataValidation type="whole" allowBlank="1" showInputMessage="1" showErrorMessage="1" errorTitle="Valor fuera de rango" error="Ingrese un valor correcto" sqref="E6" xr:uid="{C3A5DAF2-029D-4F23-94F2-5586D6EF7742}">
      <formula1>0</formula1>
      <formula2>100</formula2>
    </dataValidation>
    <dataValidation type="whole" allowBlank="1" showInputMessage="1" showErrorMessage="1" errorTitle="Valor fuera de rango" error="Ingrese un valor correcto" sqref="E7" xr:uid="{2F71DD61-7557-4E55-93A9-7CE784FDBA53}">
      <formula1>0</formula1>
      <formula2>100</formula2>
    </dataValidation>
    <dataValidation type="whole" allowBlank="1" showInputMessage="1" showErrorMessage="1" errorTitle="Valor fuera de rango" error="Ingrese un valor correcto" sqref="E8" xr:uid="{BED493CC-F7BD-4867-9C5E-62CA45854AC8}">
      <formula1>0</formula1>
      <formula2>100</formula2>
    </dataValidation>
    <dataValidation type="whole" allowBlank="1" showInputMessage="1" showErrorMessage="1" errorTitle="Valor fuera de rango" error="Ingrese un valor correcto" sqref="E9" xr:uid="{50BB70ED-CF29-4339-8AB1-5231676E8ED2}">
      <formula1>0</formula1>
      <formula2>100</formula2>
    </dataValidation>
    <dataValidation type="whole" allowBlank="1" showInputMessage="1" showErrorMessage="1" errorTitle="Valor fuera de rango" error="Ingrese un valor correcto" sqref="E10" xr:uid="{26AE4F4A-EF99-4F5C-974A-4D96F8F1F3D6}">
      <formula1>0</formula1>
      <formula2>100</formula2>
    </dataValidation>
    <dataValidation type="whole" allowBlank="1" showInputMessage="1" showErrorMessage="1" errorTitle="Valor fuera de rango" error="Ingrese un valor correcto" sqref="E11" xr:uid="{D3A702CA-5B56-43A9-96A1-63B875D02DFD}">
      <formula1>0</formula1>
      <formula2>100</formula2>
    </dataValidation>
    <dataValidation type="whole" allowBlank="1" showInputMessage="1" showErrorMessage="1" errorTitle="Valor fuera de rango" error="Ingrese un valor correcto" sqref="E12" xr:uid="{C81FBE1C-53DE-4139-8BB9-67FC54B67783}">
      <formula1>0</formula1>
      <formula2>100</formula2>
    </dataValidation>
    <dataValidation type="whole" allowBlank="1" showInputMessage="1" showErrorMessage="1" errorTitle="Valor fuera de rango" error="Ingrese un valor correcto" sqref="E13" xr:uid="{9AF86823-CE4C-4FF0-9732-07887A5DD977}">
      <formula1>0</formula1>
      <formula2>100</formula2>
    </dataValidation>
    <dataValidation type="whole" allowBlank="1" showInputMessage="1" showErrorMessage="1" errorTitle="Valor fuera de rango" error="Ingrese un valor correcto" sqref="E14" xr:uid="{AA27FDF7-8D01-4153-8717-D860A33AF3DA}">
      <formula1>0</formula1>
      <formula2>100</formula2>
    </dataValidation>
    <dataValidation type="whole" allowBlank="1" showInputMessage="1" showErrorMessage="1" errorTitle="Valor fuera de rango" error="Ingrese un valor correcto" sqref="E15" xr:uid="{339BA551-D10E-4ADB-B3B1-241E033F7D71}">
      <formula1>0</formula1>
      <formula2>100</formula2>
    </dataValidation>
    <dataValidation type="whole" allowBlank="1" showInputMessage="1" showErrorMessage="1" errorTitle="Valor fuera de rango" error="Ingrese un valor correcto" sqref="E16" xr:uid="{2B54BB06-9923-4D66-A131-75D1704B5B16}">
      <formula1>0</formula1>
      <formula2>100</formula2>
    </dataValidation>
    <dataValidation type="whole" allowBlank="1" showInputMessage="1" showErrorMessage="1" errorTitle="Valor fuera de rango" error="Ingrese un valor correcto" sqref="E17" xr:uid="{6A28E68D-554A-49A8-B920-B18C26FCDD35}">
      <formula1>0</formula1>
      <formula2>100</formula2>
    </dataValidation>
    <dataValidation type="whole" allowBlank="1" showInputMessage="1" showErrorMessage="1" errorTitle="Valor fuera de rango" error="Ingrese un valor correcto" sqref="E18" xr:uid="{EA5AD8E3-CEC8-4918-88DF-7364E1E07137}">
      <formula1>0</formula1>
      <formula2>100</formula2>
    </dataValidation>
    <dataValidation type="whole" allowBlank="1" showInputMessage="1" showErrorMessage="1" errorTitle="Valor fuera de rango" error="Ingrese un valor correcto" sqref="E19" xr:uid="{489F1B08-0647-4596-9460-8DB54A144AC0}">
      <formula1>0</formula1>
      <formula2>100</formula2>
    </dataValidation>
    <dataValidation type="whole" allowBlank="1" showInputMessage="1" showErrorMessage="1" errorTitle="Valor fuera de rango" error="Ingrese un valor correcto" sqref="E20" xr:uid="{2242CA32-BA1D-4212-AB72-64F7C85F4021}">
      <formula1>0</formula1>
      <formula2>100</formula2>
    </dataValidation>
    <dataValidation type="whole" allowBlank="1" showInputMessage="1" showErrorMessage="1" errorTitle="Valor fuera de rango" error="Ingrese un valor correcto" sqref="E21" xr:uid="{F6F2049F-EC4D-4710-A5B0-F869ABF52C9E}">
      <formula1>0</formula1>
      <formula2>100</formula2>
    </dataValidation>
    <dataValidation type="whole" allowBlank="1" showInputMessage="1" showErrorMessage="1" errorTitle="Valor fuera de rango" error="Ingrese un valor correcto" sqref="E22" xr:uid="{D5CB23B1-9652-4B40-B913-5432E7F4CC6C}">
      <formula1>0</formula1>
      <formula2>100</formula2>
    </dataValidation>
    <dataValidation type="whole" allowBlank="1" showInputMessage="1" showErrorMessage="1" errorTitle="Valor fuera de rango" error="Ingrese un valor correcto" sqref="E23" xr:uid="{3466FE92-4B84-4DB3-890F-8953D35A4574}">
      <formula1>0</formula1>
      <formula2>100</formula2>
    </dataValidation>
    <dataValidation type="whole" allowBlank="1" showInputMessage="1" showErrorMessage="1" errorTitle="Valor fuera de rango" error="Ingrese un valor correcto" sqref="E24" xr:uid="{589A7667-9E6F-4A37-8C04-D42BD020E68E}">
      <formula1>0</formula1>
      <formula2>100</formula2>
    </dataValidation>
    <dataValidation type="whole" allowBlank="1" showInputMessage="1" showErrorMessage="1" errorTitle="Valor fuera de rango" error="Ingrese un valor correcto" sqref="E25" xr:uid="{F7A37F2E-8A05-41E9-9948-428149F46572}">
      <formula1>0</formula1>
      <formula2>100</formula2>
    </dataValidation>
    <dataValidation type="whole" allowBlank="1" showInputMessage="1" showErrorMessage="1" errorTitle="Valor fuera de rango" error="Ingrese un valor correcto" sqref="E26" xr:uid="{D780C1FE-FE45-491A-9546-64912B0585C6}">
      <formula1>0</formula1>
      <formula2>100</formula2>
    </dataValidation>
    <dataValidation type="whole" allowBlank="1" showInputMessage="1" showErrorMessage="1" errorTitle="Valor fuera de rango" error="Ingrese un valor correcto" sqref="E27" xr:uid="{1CF34E68-72C6-4ABF-94DD-34598F18AD12}">
      <formula1>0</formula1>
      <formula2>100</formula2>
    </dataValidation>
    <dataValidation type="whole" allowBlank="1" showInputMessage="1" showErrorMessage="1" errorTitle="Valor fuera de rango" error="Ingrese un valor correcto" sqref="E28" xr:uid="{91C6AF4B-EFEC-470C-8802-005F7B8A3C3E}">
      <formula1>0</formula1>
      <formula2>100</formula2>
    </dataValidation>
    <dataValidation type="whole" allowBlank="1" showInputMessage="1" showErrorMessage="1" errorTitle="Valor fuera de rango" error="Ingrese un valor correcto" sqref="E29" xr:uid="{34F4D6C6-52B4-4593-89D8-828AF41A2BC8}">
      <formula1>0</formula1>
      <formula2>100</formula2>
    </dataValidation>
    <dataValidation type="whole" allowBlank="1" showInputMessage="1" showErrorMessage="1" errorTitle="Valor fuera de rango" error="Ingrese un valor correcto" sqref="E30" xr:uid="{AD826A13-BF26-4D6D-9FA2-7CF9F10508B4}">
      <formula1>0</formula1>
      <formula2>100</formula2>
    </dataValidation>
    <dataValidation type="whole" allowBlank="1" showInputMessage="1" showErrorMessage="1" errorTitle="Valor fuera de rango" error="Ingrese un valor correcto" sqref="E31" xr:uid="{D1B62AC4-76B0-479A-88EE-698F711E6469}">
      <formula1>0</formula1>
      <formula2>100</formula2>
    </dataValidation>
    <dataValidation type="whole" allowBlank="1" showInputMessage="1" showErrorMessage="1" errorTitle="Valor fuera de rango" error="Ingrese un valor correcto" sqref="E32" xr:uid="{F075FCFD-14EB-4209-A203-B108CF7D3F1B}">
      <formula1>0</formula1>
      <formula2>100</formula2>
    </dataValidation>
    <dataValidation type="whole" allowBlank="1" showInputMessage="1" showErrorMessage="1" errorTitle="Valor fuera de rango" error="Ingrese un valor correcto" sqref="E33" xr:uid="{6B9A904A-600F-48B7-98B6-333323603724}">
      <formula1>0</formula1>
      <formula2>100</formula2>
    </dataValidation>
    <dataValidation type="whole" allowBlank="1" showInputMessage="1" showErrorMessage="1" errorTitle="Valor fuera de rango" error="Ingrese un valor correcto" sqref="E34" xr:uid="{328A3152-D4D6-480C-8329-7D58BD52F169}">
      <formula1>0</formula1>
      <formula2>100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D81DA-DC05-48FD-80CD-EC5707DF59EC}">
  <dimension ref="A1:P26"/>
  <sheetViews>
    <sheetView workbookViewId="0"/>
  </sheetViews>
  <sheetFormatPr baseColWidth="10" defaultRowHeight="15" x14ac:dyDescent="0.25"/>
  <cols>
    <col min="1" max="1" width="7.140625" bestFit="1" customWidth="1"/>
    <col min="2" max="2" width="9.140625" bestFit="1" customWidth="1"/>
    <col min="3" max="3" width="34.5703125" bestFit="1" customWidth="1"/>
    <col min="4" max="9" width="4.28515625" bestFit="1" customWidth="1"/>
    <col min="10" max="12" width="3.7109375" customWidth="1"/>
    <col min="13" max="13" width="12.28515625" bestFit="1" customWidth="1"/>
    <col min="14" max="14" width="15" bestFit="1" customWidth="1"/>
    <col min="15" max="15" width="11.85546875" bestFit="1" customWidth="1"/>
    <col min="16" max="16" width="13.7109375" bestFit="1" customWidth="1"/>
  </cols>
  <sheetData>
    <row r="1" spans="1:16" ht="19.5" x14ac:dyDescent="0.25">
      <c r="A1" s="3" t="s">
        <v>0</v>
      </c>
      <c r="B1" s="1" t="s">
        <v>211</v>
      </c>
      <c r="C1" s="1" t="s">
        <v>212</v>
      </c>
      <c r="D1" s="5" t="s">
        <v>261</v>
      </c>
      <c r="E1" s="1"/>
      <c r="F1" s="1"/>
      <c r="G1" s="1"/>
      <c r="H1" s="1"/>
      <c r="I1" s="8"/>
      <c r="J1" s="8"/>
      <c r="K1" s="8"/>
      <c r="L1" s="8"/>
      <c r="M1" s="8"/>
      <c r="N1" s="1"/>
      <c r="O1" s="1"/>
      <c r="P1" s="1"/>
    </row>
    <row r="2" spans="1:16" ht="15.75" x14ac:dyDescent="0.25">
      <c r="A2" s="6">
        <v>2</v>
      </c>
      <c r="B2" s="2">
        <v>2026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9" t="s">
        <v>9</v>
      </c>
      <c r="J2" s="9"/>
      <c r="K2" s="9"/>
      <c r="L2" s="9"/>
      <c r="M2" s="10" t="s">
        <v>10</v>
      </c>
      <c r="N2" s="7" t="s">
        <v>11</v>
      </c>
      <c r="O2" s="7" t="s">
        <v>12</v>
      </c>
      <c r="P2" s="7" t="s">
        <v>13</v>
      </c>
    </row>
    <row r="3" spans="1:16" x14ac:dyDescent="0.25">
      <c r="A3" s="12" t="s">
        <v>213</v>
      </c>
      <c r="B3" s="12">
        <v>1</v>
      </c>
      <c r="C3" s="13" t="s">
        <v>214</v>
      </c>
      <c r="D3" s="14">
        <v>92</v>
      </c>
      <c r="E3" s="15"/>
      <c r="F3" s="14"/>
      <c r="G3" s="14"/>
      <c r="H3" s="14"/>
      <c r="I3" s="14"/>
      <c r="J3" s="14"/>
      <c r="M3" s="11">
        <f>D3+E3+F3+G3+H3</f>
        <v>92</v>
      </c>
      <c r="N3">
        <f>M3*0.17</f>
        <v>15.64</v>
      </c>
      <c r="O3">
        <f>I3*0.15</f>
        <v>0</v>
      </c>
      <c r="P3">
        <f>ROUND(N3+O3,0)</f>
        <v>16</v>
      </c>
    </row>
    <row r="4" spans="1:16" x14ac:dyDescent="0.25">
      <c r="A4" s="12" t="s">
        <v>215</v>
      </c>
      <c r="B4" s="12">
        <v>2</v>
      </c>
      <c r="C4" s="13" t="s">
        <v>216</v>
      </c>
      <c r="D4" s="14">
        <v>96</v>
      </c>
      <c r="E4" s="15"/>
      <c r="F4" s="14"/>
      <c r="G4" s="14"/>
      <c r="H4" s="14"/>
      <c r="I4" s="14"/>
      <c r="J4" s="14"/>
      <c r="M4" s="11">
        <f>D4+E4+F4+G4+H4</f>
        <v>96</v>
      </c>
      <c r="N4">
        <f>M4*0.17</f>
        <v>16.32</v>
      </c>
      <c r="O4">
        <f>I4*0.15</f>
        <v>0</v>
      </c>
      <c r="P4">
        <f>ROUND(N4+O4,0)</f>
        <v>16</v>
      </c>
    </row>
    <row r="5" spans="1:16" x14ac:dyDescent="0.25">
      <c r="A5" s="12" t="s">
        <v>217</v>
      </c>
      <c r="B5" s="12">
        <v>3</v>
      </c>
      <c r="C5" s="13" t="s">
        <v>218</v>
      </c>
      <c r="D5" s="14">
        <v>90</v>
      </c>
      <c r="E5" s="15"/>
      <c r="F5" s="14"/>
      <c r="G5" s="14"/>
      <c r="H5" s="14"/>
      <c r="I5" s="14"/>
      <c r="J5" s="14"/>
      <c r="M5" s="11">
        <f>D5+E5+F5+G5+H5</f>
        <v>90</v>
      </c>
      <c r="N5">
        <f>M5*0.17</f>
        <v>15.3</v>
      </c>
      <c r="O5">
        <f>I5*0.15</f>
        <v>0</v>
      </c>
      <c r="P5">
        <f>ROUND(N5+O5,0)</f>
        <v>15</v>
      </c>
    </row>
    <row r="6" spans="1:16" x14ac:dyDescent="0.25">
      <c r="A6" s="12" t="s">
        <v>219</v>
      </c>
      <c r="B6" s="12">
        <v>4</v>
      </c>
      <c r="C6" s="13" t="s">
        <v>220</v>
      </c>
      <c r="D6" s="14">
        <v>96</v>
      </c>
      <c r="E6" s="15"/>
      <c r="F6" s="14"/>
      <c r="G6" s="14"/>
      <c r="H6" s="14"/>
      <c r="I6" s="14"/>
      <c r="J6" s="14"/>
      <c r="M6" s="11">
        <f>D6+E6+F6+G6+H6</f>
        <v>96</v>
      </c>
      <c r="N6">
        <f>M6*0.17</f>
        <v>16.32</v>
      </c>
      <c r="O6">
        <f>I6*0.15</f>
        <v>0</v>
      </c>
      <c r="P6">
        <f>ROUND(N6+O6,0)</f>
        <v>16</v>
      </c>
    </row>
    <row r="7" spans="1:16" x14ac:dyDescent="0.25">
      <c r="A7" s="12" t="s">
        <v>221</v>
      </c>
      <c r="B7" s="12">
        <v>5</v>
      </c>
      <c r="C7" s="13" t="s">
        <v>222</v>
      </c>
      <c r="D7" s="14">
        <v>100</v>
      </c>
      <c r="E7" s="15"/>
      <c r="F7" s="14"/>
      <c r="G7" s="14"/>
      <c r="H7" s="14"/>
      <c r="I7" s="14"/>
      <c r="J7" s="14"/>
      <c r="M7" s="11">
        <f>D7+E7+F7+G7+H7</f>
        <v>100</v>
      </c>
      <c r="N7">
        <f>M7*0.17</f>
        <v>17</v>
      </c>
      <c r="O7">
        <f>I7*0.15</f>
        <v>0</v>
      </c>
      <c r="P7">
        <f>ROUND(N7+O7,0)</f>
        <v>17</v>
      </c>
    </row>
    <row r="8" spans="1:16" x14ac:dyDescent="0.25">
      <c r="A8" s="12" t="s">
        <v>223</v>
      </c>
      <c r="B8" s="12">
        <v>6</v>
      </c>
      <c r="C8" s="13" t="s">
        <v>224</v>
      </c>
      <c r="D8" s="14">
        <v>100</v>
      </c>
      <c r="E8" s="15"/>
      <c r="F8" s="14"/>
      <c r="G8" s="14"/>
      <c r="H8" s="14"/>
      <c r="I8" s="14"/>
      <c r="J8" s="14"/>
      <c r="M8" s="11">
        <f>D8+E8+F8+G8+H8</f>
        <v>100</v>
      </c>
      <c r="N8">
        <f>M8*0.17</f>
        <v>17</v>
      </c>
      <c r="O8">
        <f>I8*0.15</f>
        <v>0</v>
      </c>
      <c r="P8">
        <f>ROUND(N8+O8,0)</f>
        <v>17</v>
      </c>
    </row>
    <row r="9" spans="1:16" x14ac:dyDescent="0.25">
      <c r="A9" s="12" t="s">
        <v>225</v>
      </c>
      <c r="B9" s="12">
        <v>7</v>
      </c>
      <c r="C9" s="13" t="s">
        <v>226</v>
      </c>
      <c r="D9" s="14">
        <v>100</v>
      </c>
      <c r="E9" s="15"/>
      <c r="F9" s="14"/>
      <c r="G9" s="14"/>
      <c r="H9" s="14"/>
      <c r="I9" s="14"/>
      <c r="J9" s="14"/>
      <c r="M9" s="11">
        <f>D9+E9+F9+G9+H9</f>
        <v>100</v>
      </c>
      <c r="N9">
        <f>M9*0.17</f>
        <v>17</v>
      </c>
      <c r="O9">
        <f>I9*0.15</f>
        <v>0</v>
      </c>
      <c r="P9">
        <f>ROUND(N9+O9,0)</f>
        <v>17</v>
      </c>
    </row>
    <row r="10" spans="1:16" x14ac:dyDescent="0.25">
      <c r="A10" s="12" t="s">
        <v>227</v>
      </c>
      <c r="B10" s="12">
        <v>8</v>
      </c>
      <c r="C10" s="13" t="s">
        <v>228</v>
      </c>
      <c r="D10" s="14">
        <v>92</v>
      </c>
      <c r="E10" s="15"/>
      <c r="F10" s="14"/>
      <c r="G10" s="14"/>
      <c r="H10" s="14"/>
      <c r="I10" s="14"/>
      <c r="J10" s="14"/>
      <c r="M10" s="11">
        <f>D10+E10+F10+G10+H10</f>
        <v>92</v>
      </c>
      <c r="N10">
        <f>M10*0.17</f>
        <v>15.64</v>
      </c>
      <c r="O10">
        <f>I10*0.15</f>
        <v>0</v>
      </c>
      <c r="P10">
        <f>ROUND(N10+O10,0)</f>
        <v>16</v>
      </c>
    </row>
    <row r="11" spans="1:16" x14ac:dyDescent="0.25">
      <c r="A11" s="12" t="s">
        <v>229</v>
      </c>
      <c r="B11" s="12">
        <v>9</v>
      </c>
      <c r="C11" s="13" t="s">
        <v>230</v>
      </c>
      <c r="D11" s="14">
        <v>100</v>
      </c>
      <c r="E11" s="15"/>
      <c r="F11" s="14"/>
      <c r="G11" s="14"/>
      <c r="H11" s="14"/>
      <c r="I11" s="14"/>
      <c r="J11" s="14"/>
      <c r="M11" s="11">
        <f>D11+E11+F11+G11+H11</f>
        <v>100</v>
      </c>
      <c r="N11">
        <f>M11*0.17</f>
        <v>17</v>
      </c>
      <c r="O11">
        <f>I11*0.15</f>
        <v>0</v>
      </c>
      <c r="P11">
        <f>ROUND(N11+O11,0)</f>
        <v>17</v>
      </c>
    </row>
    <row r="12" spans="1:16" x14ac:dyDescent="0.25">
      <c r="A12" s="12" t="s">
        <v>231</v>
      </c>
      <c r="B12" s="12">
        <v>10</v>
      </c>
      <c r="C12" s="13" t="s">
        <v>232</v>
      </c>
      <c r="D12" s="14">
        <v>100</v>
      </c>
      <c r="E12" s="15"/>
      <c r="F12" s="14"/>
      <c r="G12" s="14"/>
      <c r="H12" s="14"/>
      <c r="I12" s="14"/>
      <c r="J12" s="14"/>
      <c r="M12" s="11">
        <f>D12+E12+F12+G12+H12</f>
        <v>100</v>
      </c>
      <c r="N12">
        <f>M12*0.17</f>
        <v>17</v>
      </c>
      <c r="O12">
        <f>I12*0.15</f>
        <v>0</v>
      </c>
      <c r="P12">
        <f>ROUND(N12+O12,0)</f>
        <v>17</v>
      </c>
    </row>
    <row r="13" spans="1:16" x14ac:dyDescent="0.25">
      <c r="A13" s="12" t="s">
        <v>233</v>
      </c>
      <c r="B13" s="12">
        <v>11</v>
      </c>
      <c r="C13" s="13" t="s">
        <v>234</v>
      </c>
      <c r="D13" s="14">
        <v>90</v>
      </c>
      <c r="E13" s="15"/>
      <c r="F13" s="14"/>
      <c r="G13" s="14"/>
      <c r="H13" s="14"/>
      <c r="I13" s="14"/>
      <c r="J13" s="14"/>
      <c r="M13" s="11">
        <f>D13+E13+F13+G13+H13</f>
        <v>90</v>
      </c>
      <c r="N13">
        <f>M13*0.17</f>
        <v>15.3</v>
      </c>
      <c r="O13">
        <f>I13*0.15</f>
        <v>0</v>
      </c>
      <c r="P13">
        <f>ROUND(N13+O13,0)</f>
        <v>15</v>
      </c>
    </row>
    <row r="14" spans="1:16" x14ac:dyDescent="0.25">
      <c r="A14" s="12" t="s">
        <v>235</v>
      </c>
      <c r="B14" s="12">
        <v>12</v>
      </c>
      <c r="C14" s="13" t="s">
        <v>236</v>
      </c>
      <c r="D14" s="14">
        <v>100</v>
      </c>
      <c r="E14" s="15"/>
      <c r="F14" s="14"/>
      <c r="G14" s="14"/>
      <c r="H14" s="14"/>
      <c r="I14" s="14"/>
      <c r="J14" s="14"/>
      <c r="M14" s="11">
        <f>D14+E14+F14+G14+H14</f>
        <v>100</v>
      </c>
      <c r="N14">
        <f>M14*0.17</f>
        <v>17</v>
      </c>
      <c r="O14">
        <f>I14*0.15</f>
        <v>0</v>
      </c>
      <c r="P14">
        <f>ROUND(N14+O14,0)</f>
        <v>17</v>
      </c>
    </row>
    <row r="15" spans="1:16" x14ac:dyDescent="0.25">
      <c r="A15" s="12" t="s">
        <v>237</v>
      </c>
      <c r="B15" s="12">
        <v>13</v>
      </c>
      <c r="C15" s="13" t="s">
        <v>238</v>
      </c>
      <c r="D15" s="14">
        <v>100</v>
      </c>
      <c r="E15" s="15"/>
      <c r="F15" s="14"/>
      <c r="G15" s="14"/>
      <c r="H15" s="14"/>
      <c r="I15" s="14"/>
      <c r="J15" s="14"/>
      <c r="M15" s="11">
        <f>D15+E15+F15+G15+H15</f>
        <v>100</v>
      </c>
      <c r="N15">
        <f>M15*0.17</f>
        <v>17</v>
      </c>
      <c r="O15">
        <f>I15*0.15</f>
        <v>0</v>
      </c>
      <c r="P15">
        <f>ROUND(N15+O15,0)</f>
        <v>17</v>
      </c>
    </row>
    <row r="16" spans="1:16" x14ac:dyDescent="0.25">
      <c r="A16" s="12" t="s">
        <v>239</v>
      </c>
      <c r="B16" s="12">
        <v>14</v>
      </c>
      <c r="C16" s="13" t="s">
        <v>240</v>
      </c>
      <c r="D16" s="14">
        <v>94</v>
      </c>
      <c r="E16" s="15"/>
      <c r="F16" s="14"/>
      <c r="G16" s="14"/>
      <c r="H16" s="14"/>
      <c r="I16" s="14"/>
      <c r="J16" s="14"/>
      <c r="M16" s="11">
        <f>D16+E16+F16+G16+H16</f>
        <v>94</v>
      </c>
      <c r="N16">
        <f>M16*0.17</f>
        <v>15.98</v>
      </c>
      <c r="O16">
        <f>I16*0.15</f>
        <v>0</v>
      </c>
      <c r="P16">
        <f>ROUND(N16+O16,0)</f>
        <v>16</v>
      </c>
    </row>
    <row r="17" spans="1:16" x14ac:dyDescent="0.25">
      <c r="A17" s="12" t="s">
        <v>241</v>
      </c>
      <c r="B17" s="12">
        <v>15</v>
      </c>
      <c r="C17" s="13" t="s">
        <v>242</v>
      </c>
      <c r="D17" s="14">
        <v>100</v>
      </c>
      <c r="E17" s="15"/>
      <c r="F17" s="14"/>
      <c r="G17" s="14"/>
      <c r="H17" s="14"/>
      <c r="I17" s="14"/>
      <c r="J17" s="14"/>
      <c r="M17" s="11">
        <f>D17+E17+F17+G17+H17</f>
        <v>100</v>
      </c>
      <c r="N17">
        <f>M17*0.17</f>
        <v>17</v>
      </c>
      <c r="O17">
        <f>I17*0.15</f>
        <v>0</v>
      </c>
      <c r="P17">
        <f>ROUND(N17+O17,0)</f>
        <v>17</v>
      </c>
    </row>
    <row r="18" spans="1:16" x14ac:dyDescent="0.25">
      <c r="A18" s="12" t="s">
        <v>243</v>
      </c>
      <c r="B18" s="12">
        <v>16</v>
      </c>
      <c r="C18" s="13" t="s">
        <v>244</v>
      </c>
      <c r="D18" s="14">
        <v>100</v>
      </c>
      <c r="E18" s="15"/>
      <c r="F18" s="14"/>
      <c r="G18" s="14"/>
      <c r="H18" s="14"/>
      <c r="I18" s="14"/>
      <c r="J18" s="14"/>
      <c r="M18" s="11">
        <f>D18+E18+F18+G18+H18</f>
        <v>100</v>
      </c>
      <c r="N18">
        <f>M18*0.17</f>
        <v>17</v>
      </c>
      <c r="O18">
        <f>I18*0.15</f>
        <v>0</v>
      </c>
      <c r="P18">
        <f>ROUND(N18+O18,0)</f>
        <v>17</v>
      </c>
    </row>
    <row r="19" spans="1:16" x14ac:dyDescent="0.25">
      <c r="A19" s="12" t="s">
        <v>245</v>
      </c>
      <c r="B19" s="12">
        <v>17</v>
      </c>
      <c r="C19" s="13" t="s">
        <v>246</v>
      </c>
      <c r="D19" s="14">
        <v>98</v>
      </c>
      <c r="E19" s="15"/>
      <c r="F19" s="14"/>
      <c r="G19" s="14"/>
      <c r="H19" s="14"/>
      <c r="I19" s="14"/>
      <c r="J19" s="14"/>
      <c r="M19" s="11">
        <f>D19+E19+F19+G19+H19</f>
        <v>98</v>
      </c>
      <c r="N19">
        <f>M19*0.17</f>
        <v>16.66</v>
      </c>
      <c r="O19">
        <f>I19*0.15</f>
        <v>0</v>
      </c>
      <c r="P19">
        <f>ROUND(N19+O19,0)</f>
        <v>17</v>
      </c>
    </row>
    <row r="20" spans="1:16" x14ac:dyDescent="0.25">
      <c r="A20" s="12" t="s">
        <v>247</v>
      </c>
      <c r="B20" s="12">
        <v>18</v>
      </c>
      <c r="C20" s="13" t="s">
        <v>248</v>
      </c>
      <c r="D20" s="14">
        <v>90</v>
      </c>
      <c r="E20" s="15"/>
      <c r="F20" s="14"/>
      <c r="G20" s="14"/>
      <c r="H20" s="14"/>
      <c r="I20" s="14"/>
      <c r="J20" s="14"/>
      <c r="M20" s="11">
        <f>D20+E20+F20+G20+H20</f>
        <v>90</v>
      </c>
      <c r="N20">
        <f>M20*0.17</f>
        <v>15.3</v>
      </c>
      <c r="O20">
        <f>I20*0.15</f>
        <v>0</v>
      </c>
      <c r="P20">
        <f>ROUND(N20+O20,0)</f>
        <v>15</v>
      </c>
    </row>
    <row r="21" spans="1:16" x14ac:dyDescent="0.25">
      <c r="A21" s="12" t="s">
        <v>249</v>
      </c>
      <c r="B21" s="12">
        <v>19</v>
      </c>
      <c r="C21" s="13" t="s">
        <v>250</v>
      </c>
      <c r="D21" s="14">
        <v>100</v>
      </c>
      <c r="E21" s="15"/>
      <c r="F21" s="14"/>
      <c r="G21" s="14"/>
      <c r="H21" s="14"/>
      <c r="I21" s="14"/>
      <c r="J21" s="14"/>
      <c r="M21" s="11">
        <f>D21+E21+F21+G21+H21</f>
        <v>100</v>
      </c>
      <c r="N21">
        <f>M21*0.17</f>
        <v>17</v>
      </c>
      <c r="O21">
        <f>I21*0.15</f>
        <v>0</v>
      </c>
      <c r="P21">
        <f>ROUND(N21+O21,0)</f>
        <v>17</v>
      </c>
    </row>
    <row r="22" spans="1:16" x14ac:dyDescent="0.25">
      <c r="A22" s="12" t="s">
        <v>251</v>
      </c>
      <c r="B22" s="12">
        <v>20</v>
      </c>
      <c r="C22" s="13" t="s">
        <v>252</v>
      </c>
      <c r="D22" s="14">
        <v>100</v>
      </c>
      <c r="E22" s="15"/>
      <c r="F22" s="14"/>
      <c r="G22" s="14"/>
      <c r="H22" s="14"/>
      <c r="I22" s="14"/>
      <c r="J22" s="14"/>
      <c r="M22" s="11">
        <f>D22+E22+F22+G22+H22</f>
        <v>100</v>
      </c>
      <c r="N22">
        <f>M22*0.17</f>
        <v>17</v>
      </c>
      <c r="O22">
        <f>I22*0.15</f>
        <v>0</v>
      </c>
      <c r="P22">
        <f>ROUND(N22+O22,0)</f>
        <v>17</v>
      </c>
    </row>
    <row r="23" spans="1:16" x14ac:dyDescent="0.25">
      <c r="A23" s="12" t="s">
        <v>253</v>
      </c>
      <c r="B23" s="12">
        <v>21</v>
      </c>
      <c r="C23" s="13" t="s">
        <v>254</v>
      </c>
      <c r="D23" s="14">
        <v>96</v>
      </c>
      <c r="E23" s="15"/>
      <c r="F23" s="14"/>
      <c r="G23" s="14"/>
      <c r="H23" s="14"/>
      <c r="I23" s="14"/>
      <c r="J23" s="14"/>
      <c r="M23" s="11">
        <f>D23+E23+F23+G23+H23</f>
        <v>96</v>
      </c>
      <c r="N23">
        <f>M23*0.17</f>
        <v>16.32</v>
      </c>
      <c r="O23">
        <f>I23*0.15</f>
        <v>0</v>
      </c>
      <c r="P23">
        <f>ROUND(N23+O23,0)</f>
        <v>16</v>
      </c>
    </row>
    <row r="24" spans="1:16" x14ac:dyDescent="0.25">
      <c r="A24" s="12" t="s">
        <v>255</v>
      </c>
      <c r="B24" s="12">
        <v>22</v>
      </c>
      <c r="C24" s="13" t="s">
        <v>256</v>
      </c>
      <c r="D24" s="14">
        <v>88</v>
      </c>
      <c r="E24" s="15"/>
      <c r="F24" s="14"/>
      <c r="G24" s="14"/>
      <c r="H24" s="14"/>
      <c r="I24" s="14"/>
      <c r="J24" s="14"/>
      <c r="M24" s="11">
        <f>D24+E24+F24+G24+H24</f>
        <v>88</v>
      </c>
      <c r="N24">
        <f>M24*0.17</f>
        <v>14.96</v>
      </c>
      <c r="O24">
        <f>I24*0.15</f>
        <v>0</v>
      </c>
      <c r="P24">
        <f>ROUND(N24+O24,0)</f>
        <v>15</v>
      </c>
    </row>
    <row r="25" spans="1:16" x14ac:dyDescent="0.25">
      <c r="A25" s="12" t="s">
        <v>257</v>
      </c>
      <c r="B25" s="12">
        <v>23</v>
      </c>
      <c r="C25" s="13" t="s">
        <v>258</v>
      </c>
      <c r="D25" s="14">
        <v>100</v>
      </c>
      <c r="E25" s="15"/>
      <c r="F25" s="14"/>
      <c r="G25" s="14"/>
      <c r="H25" s="14"/>
      <c r="I25" s="14"/>
      <c r="J25" s="14"/>
      <c r="M25" s="11">
        <f>D25+E25+F25+G25+H25</f>
        <v>100</v>
      </c>
      <c r="N25">
        <f>M25*0.17</f>
        <v>17</v>
      </c>
      <c r="O25">
        <f>I25*0.15</f>
        <v>0</v>
      </c>
      <c r="P25">
        <f>ROUND(N25+O25,0)</f>
        <v>17</v>
      </c>
    </row>
    <row r="26" spans="1:16" x14ac:dyDescent="0.25">
      <c r="A26" s="12" t="s">
        <v>259</v>
      </c>
      <c r="B26" s="12">
        <v>24</v>
      </c>
      <c r="C26" s="13" t="s">
        <v>260</v>
      </c>
      <c r="D26" s="14">
        <v>96</v>
      </c>
      <c r="E26" s="15"/>
      <c r="F26" s="14"/>
      <c r="G26" s="14"/>
      <c r="H26" s="14"/>
      <c r="I26" s="14"/>
      <c r="J26" s="14"/>
      <c r="M26" s="11">
        <f>D26+E26+F26+G26+H26</f>
        <v>96</v>
      </c>
      <c r="N26">
        <f>M26*0.17</f>
        <v>16.32</v>
      </c>
      <c r="O26">
        <f>I26*0.15</f>
        <v>0</v>
      </c>
      <c r="P26">
        <f>ROUND(N26+O26,0)</f>
        <v>16</v>
      </c>
    </row>
  </sheetData>
  <sheetProtection algorithmName="SHA-512" hashValue="VJOdXwB3TD4mLFeUPCjIVfiRGGiLgevww3Wu9M/4DwvDwKIX5j41xbZ5BtCOlzqgfSVEnJIFVhSjL6beXkO18w==" saltValue="Yj7yGZrvsV/Rd7tWCwsZCA==" spinCount="100000" sheet="1" objects="1" scenarios="1"/>
  <dataValidations count="24">
    <dataValidation type="whole" allowBlank="1" showInputMessage="1" showErrorMessage="1" errorTitle="Valor fuera de rango" error="Ingrese un valor correcto" sqref="E3" xr:uid="{74436C4C-FDD2-478F-AE6C-A11CC9059F2A}">
      <formula1>0</formula1>
      <formula2>100</formula2>
    </dataValidation>
    <dataValidation type="whole" allowBlank="1" showInputMessage="1" showErrorMessage="1" errorTitle="Valor fuera de rango" error="Ingrese un valor correcto" sqref="E4" xr:uid="{7DF23B13-B76C-4E9D-B0EB-B2A53C262AB7}">
      <formula1>0</formula1>
      <formula2>100</formula2>
    </dataValidation>
    <dataValidation type="whole" allowBlank="1" showInputMessage="1" showErrorMessage="1" errorTitle="Valor fuera de rango" error="Ingrese un valor correcto" sqref="E5" xr:uid="{F92AF49F-153E-40DF-B643-0F61F787C1F8}">
      <formula1>0</formula1>
      <formula2>100</formula2>
    </dataValidation>
    <dataValidation type="whole" allowBlank="1" showInputMessage="1" showErrorMessage="1" errorTitle="Valor fuera de rango" error="Ingrese un valor correcto" sqref="E6" xr:uid="{8A81E319-9C75-4E77-A329-C13BB058979C}">
      <formula1>0</formula1>
      <formula2>100</formula2>
    </dataValidation>
    <dataValidation type="whole" allowBlank="1" showInputMessage="1" showErrorMessage="1" errorTitle="Valor fuera de rango" error="Ingrese un valor correcto" sqref="E7" xr:uid="{1B0AE4D2-00DB-4773-967B-7964273C4682}">
      <formula1>0</formula1>
      <formula2>100</formula2>
    </dataValidation>
    <dataValidation type="whole" allowBlank="1" showInputMessage="1" showErrorMessage="1" errorTitle="Valor fuera de rango" error="Ingrese un valor correcto" sqref="E8" xr:uid="{7406B536-C751-4592-BECA-9D11FA1DCD45}">
      <formula1>0</formula1>
      <formula2>100</formula2>
    </dataValidation>
    <dataValidation type="whole" allowBlank="1" showInputMessage="1" showErrorMessage="1" errorTitle="Valor fuera de rango" error="Ingrese un valor correcto" sqref="E9" xr:uid="{0EEF6CF2-5C74-435D-8DF1-91F40975138F}">
      <formula1>0</formula1>
      <formula2>100</formula2>
    </dataValidation>
    <dataValidation type="whole" allowBlank="1" showInputMessage="1" showErrorMessage="1" errorTitle="Valor fuera de rango" error="Ingrese un valor correcto" sqref="E10" xr:uid="{B7F637C8-2F88-48E4-876A-4A0ADBDBA4F9}">
      <formula1>0</formula1>
      <formula2>100</formula2>
    </dataValidation>
    <dataValidation type="whole" allowBlank="1" showInputMessage="1" showErrorMessage="1" errorTitle="Valor fuera de rango" error="Ingrese un valor correcto" sqref="E11" xr:uid="{BDA1B7BC-4175-464D-88A3-50D28378F560}">
      <formula1>0</formula1>
      <formula2>100</formula2>
    </dataValidation>
    <dataValidation type="whole" allowBlank="1" showInputMessage="1" showErrorMessage="1" errorTitle="Valor fuera de rango" error="Ingrese un valor correcto" sqref="E12" xr:uid="{B7CDD137-7FAC-41A6-98D0-599D6080E021}">
      <formula1>0</formula1>
      <formula2>100</formula2>
    </dataValidation>
    <dataValidation type="whole" allowBlank="1" showInputMessage="1" showErrorMessage="1" errorTitle="Valor fuera de rango" error="Ingrese un valor correcto" sqref="E13" xr:uid="{6786DFA0-18E5-45FB-9F0D-4264759884A5}">
      <formula1>0</formula1>
      <formula2>100</formula2>
    </dataValidation>
    <dataValidation type="whole" allowBlank="1" showInputMessage="1" showErrorMessage="1" errorTitle="Valor fuera de rango" error="Ingrese un valor correcto" sqref="E14" xr:uid="{DC380A6B-32B4-4E84-AAF4-17FA83A555B9}">
      <formula1>0</formula1>
      <formula2>100</formula2>
    </dataValidation>
    <dataValidation type="whole" allowBlank="1" showInputMessage="1" showErrorMessage="1" errorTitle="Valor fuera de rango" error="Ingrese un valor correcto" sqref="E15" xr:uid="{A36857A9-CFC0-4B96-8EFD-5EF8B08AD509}">
      <formula1>0</formula1>
      <formula2>100</formula2>
    </dataValidation>
    <dataValidation type="whole" allowBlank="1" showInputMessage="1" showErrorMessage="1" errorTitle="Valor fuera de rango" error="Ingrese un valor correcto" sqref="E16" xr:uid="{0A886943-095A-4D22-BCB2-3AD217E2506A}">
      <formula1>0</formula1>
      <formula2>100</formula2>
    </dataValidation>
    <dataValidation type="whole" allowBlank="1" showInputMessage="1" showErrorMessage="1" errorTitle="Valor fuera de rango" error="Ingrese un valor correcto" sqref="E17" xr:uid="{463E5C67-207E-4A6F-A175-B3D044017B6D}">
      <formula1>0</formula1>
      <formula2>100</formula2>
    </dataValidation>
    <dataValidation type="whole" allowBlank="1" showInputMessage="1" showErrorMessage="1" errorTitle="Valor fuera de rango" error="Ingrese un valor correcto" sqref="E18" xr:uid="{2F7F9B73-EEB0-4F1D-98BE-1FA8BDA8ED64}">
      <formula1>0</formula1>
      <formula2>100</formula2>
    </dataValidation>
    <dataValidation type="whole" allowBlank="1" showInputMessage="1" showErrorMessage="1" errorTitle="Valor fuera de rango" error="Ingrese un valor correcto" sqref="E19" xr:uid="{C1A77E97-9BD9-4D06-B5FE-8C764DCB2533}">
      <formula1>0</formula1>
      <formula2>100</formula2>
    </dataValidation>
    <dataValidation type="whole" allowBlank="1" showInputMessage="1" showErrorMessage="1" errorTitle="Valor fuera de rango" error="Ingrese un valor correcto" sqref="E20" xr:uid="{04F12905-9661-4AD4-9397-CA20F504F5AB}">
      <formula1>0</formula1>
      <formula2>100</formula2>
    </dataValidation>
    <dataValidation type="whole" allowBlank="1" showInputMessage="1" showErrorMessage="1" errorTitle="Valor fuera de rango" error="Ingrese un valor correcto" sqref="E21" xr:uid="{6BF78D8F-A630-4DED-9B67-EC96B244382C}">
      <formula1>0</formula1>
      <formula2>100</formula2>
    </dataValidation>
    <dataValidation type="whole" allowBlank="1" showInputMessage="1" showErrorMessage="1" errorTitle="Valor fuera de rango" error="Ingrese un valor correcto" sqref="E22" xr:uid="{B23A2E9A-F916-4674-BF6C-2D3224B15ED9}">
      <formula1>0</formula1>
      <formula2>100</formula2>
    </dataValidation>
    <dataValidation type="whole" allowBlank="1" showInputMessage="1" showErrorMessage="1" errorTitle="Valor fuera de rango" error="Ingrese un valor correcto" sqref="E23" xr:uid="{51182E10-F257-462F-B78A-8306A971E175}">
      <formula1>0</formula1>
      <formula2>100</formula2>
    </dataValidation>
    <dataValidation type="whole" allowBlank="1" showInputMessage="1" showErrorMessage="1" errorTitle="Valor fuera de rango" error="Ingrese un valor correcto" sqref="E24" xr:uid="{E1A2E892-5978-4E83-87B5-F6609688560B}">
      <formula1>0</formula1>
      <formula2>100</formula2>
    </dataValidation>
    <dataValidation type="whole" allowBlank="1" showInputMessage="1" showErrorMessage="1" errorTitle="Valor fuera de rango" error="Ingrese un valor correcto" sqref="E25" xr:uid="{D02A8E3A-8040-42E1-B234-E2EAF8AAC9D5}">
      <formula1>0</formula1>
      <formula2>100</formula2>
    </dataValidation>
    <dataValidation type="whole" allowBlank="1" showInputMessage="1" showErrorMessage="1" errorTitle="Valor fuera de rango" error="Ingrese un valor correcto" sqref="E26" xr:uid="{7AC101AC-2EFD-4A0F-A5A4-977E0AA75262}">
      <formula1>0</formula1>
      <formula2>100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B8973-D324-4065-A689-AF7FEBA23220}">
  <dimension ref="A1:P25"/>
  <sheetViews>
    <sheetView workbookViewId="0"/>
  </sheetViews>
  <sheetFormatPr baseColWidth="10" defaultRowHeight="15" x14ac:dyDescent="0.25"/>
  <cols>
    <col min="1" max="1" width="7.140625" bestFit="1" customWidth="1"/>
    <col min="2" max="2" width="9.140625" bestFit="1" customWidth="1"/>
    <col min="3" max="3" width="33" bestFit="1" customWidth="1"/>
    <col min="4" max="9" width="4.28515625" bestFit="1" customWidth="1"/>
    <col min="10" max="12" width="3.7109375" customWidth="1"/>
    <col min="13" max="13" width="12.28515625" bestFit="1" customWidth="1"/>
    <col min="14" max="14" width="15" bestFit="1" customWidth="1"/>
    <col min="15" max="15" width="11.85546875" bestFit="1" customWidth="1"/>
    <col min="16" max="16" width="13.7109375" bestFit="1" customWidth="1"/>
  </cols>
  <sheetData>
    <row r="1" spans="1:16" ht="19.5" x14ac:dyDescent="0.25">
      <c r="A1" s="3" t="s">
        <v>0</v>
      </c>
      <c r="B1" s="1" t="s">
        <v>262</v>
      </c>
      <c r="C1" s="1" t="s">
        <v>263</v>
      </c>
      <c r="D1" s="5" t="s">
        <v>310</v>
      </c>
      <c r="E1" s="1"/>
      <c r="F1" s="1"/>
      <c r="G1" s="1"/>
      <c r="H1" s="1"/>
      <c r="I1" s="8"/>
      <c r="J1" s="8"/>
      <c r="K1" s="8"/>
      <c r="L1" s="8"/>
      <c r="M1" s="8"/>
      <c r="N1" s="1"/>
      <c r="O1" s="1"/>
      <c r="P1" s="1"/>
    </row>
    <row r="2" spans="1:16" ht="15.75" x14ac:dyDescent="0.25">
      <c r="A2" s="6">
        <v>2</v>
      </c>
      <c r="B2" s="2">
        <v>2026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9" t="s">
        <v>9</v>
      </c>
      <c r="J2" s="9"/>
      <c r="K2" s="9"/>
      <c r="L2" s="9"/>
      <c r="M2" s="10" t="s">
        <v>10</v>
      </c>
      <c r="N2" s="7" t="s">
        <v>11</v>
      </c>
      <c r="O2" s="7" t="s">
        <v>12</v>
      </c>
      <c r="P2" s="7" t="s">
        <v>13</v>
      </c>
    </row>
    <row r="3" spans="1:16" x14ac:dyDescent="0.25">
      <c r="A3" s="12" t="s">
        <v>264</v>
      </c>
      <c r="B3" s="12">
        <v>1</v>
      </c>
      <c r="C3" s="13" t="s">
        <v>265</v>
      </c>
      <c r="D3" s="14">
        <v>92</v>
      </c>
      <c r="E3" s="15"/>
      <c r="F3" s="14"/>
      <c r="G3" s="14"/>
      <c r="H3" s="14"/>
      <c r="I3" s="14"/>
      <c r="J3" s="14"/>
      <c r="M3" s="11">
        <f>D3+E3+F3+G3+H3</f>
        <v>92</v>
      </c>
      <c r="N3">
        <f>M3*0.17</f>
        <v>15.64</v>
      </c>
      <c r="O3">
        <f>I3*0.15</f>
        <v>0</v>
      </c>
      <c r="P3">
        <f>ROUND(N3+O3,0)</f>
        <v>16</v>
      </c>
    </row>
    <row r="4" spans="1:16" x14ac:dyDescent="0.25">
      <c r="A4" s="12" t="s">
        <v>266</v>
      </c>
      <c r="B4" s="12">
        <v>2</v>
      </c>
      <c r="C4" s="13" t="s">
        <v>267</v>
      </c>
      <c r="D4" s="14">
        <v>97</v>
      </c>
      <c r="E4" s="15"/>
      <c r="F4" s="14"/>
      <c r="G4" s="14"/>
      <c r="H4" s="14"/>
      <c r="I4" s="14"/>
      <c r="J4" s="14"/>
      <c r="M4" s="11">
        <f>D4+E4+F4+G4+H4</f>
        <v>97</v>
      </c>
      <c r="N4">
        <f>M4*0.17</f>
        <v>16.490000000000002</v>
      </c>
      <c r="O4">
        <f>I4*0.15</f>
        <v>0</v>
      </c>
      <c r="P4">
        <f>ROUND(N4+O4,0)</f>
        <v>16</v>
      </c>
    </row>
    <row r="5" spans="1:16" x14ac:dyDescent="0.25">
      <c r="A5" s="12" t="s">
        <v>268</v>
      </c>
      <c r="B5" s="12">
        <v>3</v>
      </c>
      <c r="C5" s="13" t="s">
        <v>269</v>
      </c>
      <c r="D5" s="14">
        <v>88</v>
      </c>
      <c r="E5" s="15"/>
      <c r="F5" s="14"/>
      <c r="G5" s="14"/>
      <c r="H5" s="14"/>
      <c r="I5" s="14"/>
      <c r="J5" s="14"/>
      <c r="M5" s="11">
        <f>D5+E5+F5+G5+H5</f>
        <v>88</v>
      </c>
      <c r="N5">
        <f>M5*0.17</f>
        <v>14.96</v>
      </c>
      <c r="O5">
        <f>I5*0.15</f>
        <v>0</v>
      </c>
      <c r="P5">
        <f>ROUND(N5+O5,0)</f>
        <v>15</v>
      </c>
    </row>
    <row r="6" spans="1:16" x14ac:dyDescent="0.25">
      <c r="A6" s="12" t="s">
        <v>270</v>
      </c>
      <c r="B6" s="12">
        <v>4</v>
      </c>
      <c r="C6" s="13" t="s">
        <v>271</v>
      </c>
      <c r="D6" s="14">
        <v>100</v>
      </c>
      <c r="E6" s="15"/>
      <c r="F6" s="14"/>
      <c r="G6" s="14"/>
      <c r="H6" s="14"/>
      <c r="I6" s="14"/>
      <c r="J6" s="14"/>
      <c r="M6" s="11">
        <f>D6+E6+F6+G6+H6</f>
        <v>100</v>
      </c>
      <c r="N6">
        <f>M6*0.17</f>
        <v>17</v>
      </c>
      <c r="O6">
        <f>I6*0.15</f>
        <v>0</v>
      </c>
      <c r="P6">
        <f>ROUND(N6+O6,0)</f>
        <v>17</v>
      </c>
    </row>
    <row r="7" spans="1:16" x14ac:dyDescent="0.25">
      <c r="A7" s="12" t="s">
        <v>272</v>
      </c>
      <c r="B7" s="12">
        <v>5</v>
      </c>
      <c r="C7" s="13" t="s">
        <v>273</v>
      </c>
      <c r="D7" s="14">
        <v>95</v>
      </c>
      <c r="E7" s="15"/>
      <c r="F7" s="14"/>
      <c r="G7" s="14"/>
      <c r="H7" s="14"/>
      <c r="I7" s="14"/>
      <c r="J7" s="14"/>
      <c r="M7" s="11">
        <f>D7+E7+F7+G7+H7</f>
        <v>95</v>
      </c>
      <c r="N7">
        <f>M7*0.17</f>
        <v>16.150000000000002</v>
      </c>
      <c r="O7">
        <f>I7*0.15</f>
        <v>0</v>
      </c>
      <c r="P7">
        <f>ROUND(N7+O7,0)</f>
        <v>16</v>
      </c>
    </row>
    <row r="8" spans="1:16" x14ac:dyDescent="0.25">
      <c r="A8" s="12" t="s">
        <v>274</v>
      </c>
      <c r="B8" s="12">
        <v>6</v>
      </c>
      <c r="C8" s="13" t="s">
        <v>275</v>
      </c>
      <c r="D8" s="14">
        <v>100</v>
      </c>
      <c r="E8" s="15"/>
      <c r="F8" s="14"/>
      <c r="G8" s="14"/>
      <c r="H8" s="14"/>
      <c r="I8" s="14"/>
      <c r="J8" s="14"/>
      <c r="M8" s="11">
        <f>D8+E8+F8+G8+H8</f>
        <v>100</v>
      </c>
      <c r="N8">
        <f>M8*0.17</f>
        <v>17</v>
      </c>
      <c r="O8">
        <f>I8*0.15</f>
        <v>0</v>
      </c>
      <c r="P8">
        <f>ROUND(N8+O8,0)</f>
        <v>17</v>
      </c>
    </row>
    <row r="9" spans="1:16" x14ac:dyDescent="0.25">
      <c r="A9" s="12" t="s">
        <v>276</v>
      </c>
      <c r="B9" s="12">
        <v>7</v>
      </c>
      <c r="C9" s="13" t="s">
        <v>277</v>
      </c>
      <c r="D9" s="14">
        <v>93</v>
      </c>
      <c r="E9" s="15"/>
      <c r="F9" s="14"/>
      <c r="G9" s="14"/>
      <c r="H9" s="14"/>
      <c r="I9" s="14"/>
      <c r="J9" s="14"/>
      <c r="M9" s="11">
        <f>D9+E9+F9+G9+H9</f>
        <v>93</v>
      </c>
      <c r="N9">
        <f>M9*0.17</f>
        <v>15.81</v>
      </c>
      <c r="O9">
        <f>I9*0.15</f>
        <v>0</v>
      </c>
      <c r="P9">
        <f>ROUND(N9+O9,0)</f>
        <v>16</v>
      </c>
    </row>
    <row r="10" spans="1:16" x14ac:dyDescent="0.25">
      <c r="A10" s="12" t="s">
        <v>278</v>
      </c>
      <c r="B10" s="12">
        <v>8</v>
      </c>
      <c r="C10" s="13" t="s">
        <v>279</v>
      </c>
      <c r="D10" s="14">
        <v>90</v>
      </c>
      <c r="E10" s="15"/>
      <c r="F10" s="14"/>
      <c r="G10" s="14"/>
      <c r="H10" s="14"/>
      <c r="I10" s="14"/>
      <c r="J10" s="14"/>
      <c r="M10" s="11">
        <f>D10+E10+F10+G10+H10</f>
        <v>90</v>
      </c>
      <c r="N10">
        <f>M10*0.17</f>
        <v>15.3</v>
      </c>
      <c r="O10">
        <f>I10*0.15</f>
        <v>0</v>
      </c>
      <c r="P10">
        <f>ROUND(N10+O10,0)</f>
        <v>15</v>
      </c>
    </row>
    <row r="11" spans="1:16" x14ac:dyDescent="0.25">
      <c r="A11" s="12" t="s">
        <v>280</v>
      </c>
      <c r="B11" s="12">
        <v>9</v>
      </c>
      <c r="C11" s="13" t="s">
        <v>281</v>
      </c>
      <c r="D11" s="14">
        <v>100</v>
      </c>
      <c r="E11" s="15"/>
      <c r="F11" s="14"/>
      <c r="G11" s="14"/>
      <c r="H11" s="14"/>
      <c r="I11" s="14"/>
      <c r="J11" s="14"/>
      <c r="M11" s="11">
        <f>D11+E11+F11+G11+H11</f>
        <v>100</v>
      </c>
      <c r="N11">
        <f>M11*0.17</f>
        <v>17</v>
      </c>
      <c r="O11">
        <f>I11*0.15</f>
        <v>0</v>
      </c>
      <c r="P11">
        <f>ROUND(N11+O11,0)</f>
        <v>17</v>
      </c>
    </row>
    <row r="12" spans="1:16" x14ac:dyDescent="0.25">
      <c r="A12" s="12" t="s">
        <v>282</v>
      </c>
      <c r="B12" s="12">
        <v>10</v>
      </c>
      <c r="C12" s="13" t="s">
        <v>283</v>
      </c>
      <c r="D12" s="14">
        <v>98</v>
      </c>
      <c r="E12" s="15"/>
      <c r="F12" s="14"/>
      <c r="G12" s="14"/>
      <c r="H12" s="14"/>
      <c r="I12" s="14"/>
      <c r="J12" s="14"/>
      <c r="M12" s="11">
        <f>D12+E12+F12+G12+H12</f>
        <v>98</v>
      </c>
      <c r="N12">
        <f>M12*0.17</f>
        <v>16.66</v>
      </c>
      <c r="O12">
        <f>I12*0.15</f>
        <v>0</v>
      </c>
      <c r="P12">
        <f>ROUND(N12+O12,0)</f>
        <v>17</v>
      </c>
    </row>
    <row r="13" spans="1:16" x14ac:dyDescent="0.25">
      <c r="A13" s="12" t="s">
        <v>284</v>
      </c>
      <c r="B13" s="12">
        <v>11</v>
      </c>
      <c r="C13" s="13" t="s">
        <v>285</v>
      </c>
      <c r="D13" s="14">
        <v>95</v>
      </c>
      <c r="E13" s="15"/>
      <c r="F13" s="14"/>
      <c r="G13" s="14"/>
      <c r="H13" s="14"/>
      <c r="I13" s="14"/>
      <c r="J13" s="14"/>
      <c r="M13" s="11">
        <f>D13+E13+F13+G13+H13</f>
        <v>95</v>
      </c>
      <c r="N13">
        <f>M13*0.17</f>
        <v>16.150000000000002</v>
      </c>
      <c r="O13">
        <f>I13*0.15</f>
        <v>0</v>
      </c>
      <c r="P13">
        <f>ROUND(N13+O13,0)</f>
        <v>16</v>
      </c>
    </row>
    <row r="14" spans="1:16" x14ac:dyDescent="0.25">
      <c r="A14" s="12" t="s">
        <v>286</v>
      </c>
      <c r="B14" s="12">
        <v>12</v>
      </c>
      <c r="C14" s="13" t="s">
        <v>287</v>
      </c>
      <c r="D14" s="14">
        <v>92</v>
      </c>
      <c r="E14" s="15"/>
      <c r="F14" s="14"/>
      <c r="G14" s="14"/>
      <c r="H14" s="14"/>
      <c r="I14" s="14"/>
      <c r="J14" s="14"/>
      <c r="M14" s="11">
        <f>D14+E14+F14+G14+H14</f>
        <v>92</v>
      </c>
      <c r="N14">
        <f>M14*0.17</f>
        <v>15.64</v>
      </c>
      <c r="O14">
        <f>I14*0.15</f>
        <v>0</v>
      </c>
      <c r="P14">
        <f>ROUND(N14+O14,0)</f>
        <v>16</v>
      </c>
    </row>
    <row r="15" spans="1:16" x14ac:dyDescent="0.25">
      <c r="A15" s="12" t="s">
        <v>288</v>
      </c>
      <c r="B15" s="12">
        <v>13</v>
      </c>
      <c r="C15" s="13" t="s">
        <v>289</v>
      </c>
      <c r="D15" s="14">
        <v>97</v>
      </c>
      <c r="E15" s="15"/>
      <c r="F15" s="14"/>
      <c r="G15" s="14"/>
      <c r="H15" s="14"/>
      <c r="I15" s="14"/>
      <c r="J15" s="14"/>
      <c r="M15" s="11">
        <f>D15+E15+F15+G15+H15</f>
        <v>97</v>
      </c>
      <c r="N15">
        <f>M15*0.17</f>
        <v>16.490000000000002</v>
      </c>
      <c r="O15">
        <f>I15*0.15</f>
        <v>0</v>
      </c>
      <c r="P15">
        <f>ROUND(N15+O15,0)</f>
        <v>16</v>
      </c>
    </row>
    <row r="16" spans="1:16" x14ac:dyDescent="0.25">
      <c r="A16" s="12" t="s">
        <v>290</v>
      </c>
      <c r="B16" s="12">
        <v>14</v>
      </c>
      <c r="C16" s="13" t="s">
        <v>291</v>
      </c>
      <c r="D16" s="14">
        <v>95</v>
      </c>
      <c r="E16" s="15"/>
      <c r="F16" s="14"/>
      <c r="G16" s="14"/>
      <c r="H16" s="14"/>
      <c r="I16" s="14"/>
      <c r="J16" s="14"/>
      <c r="M16" s="11">
        <f>D16+E16+F16+G16+H16</f>
        <v>95</v>
      </c>
      <c r="N16">
        <f>M16*0.17</f>
        <v>16.150000000000002</v>
      </c>
      <c r="O16">
        <f>I16*0.15</f>
        <v>0</v>
      </c>
      <c r="P16">
        <f>ROUND(N16+O16,0)</f>
        <v>16</v>
      </c>
    </row>
    <row r="17" spans="1:16" x14ac:dyDescent="0.25">
      <c r="A17" s="12" t="s">
        <v>292</v>
      </c>
      <c r="B17" s="12">
        <v>15</v>
      </c>
      <c r="C17" s="13" t="s">
        <v>293</v>
      </c>
      <c r="D17" s="14">
        <v>98</v>
      </c>
      <c r="E17" s="15"/>
      <c r="F17" s="14"/>
      <c r="G17" s="14"/>
      <c r="H17" s="14"/>
      <c r="I17" s="14"/>
      <c r="J17" s="14"/>
      <c r="M17" s="11">
        <f>D17+E17+F17+G17+H17</f>
        <v>98</v>
      </c>
      <c r="N17">
        <f>M17*0.17</f>
        <v>16.66</v>
      </c>
      <c r="O17">
        <f>I17*0.15</f>
        <v>0</v>
      </c>
      <c r="P17">
        <f>ROUND(N17+O17,0)</f>
        <v>17</v>
      </c>
    </row>
    <row r="18" spans="1:16" x14ac:dyDescent="0.25">
      <c r="A18" s="12" t="s">
        <v>294</v>
      </c>
      <c r="B18" s="12">
        <v>16</v>
      </c>
      <c r="C18" s="13" t="s">
        <v>295</v>
      </c>
      <c r="D18" s="14">
        <v>90</v>
      </c>
      <c r="E18" s="15"/>
      <c r="F18" s="14"/>
      <c r="G18" s="14"/>
      <c r="H18" s="14"/>
      <c r="I18" s="14"/>
      <c r="J18" s="14"/>
      <c r="M18" s="11">
        <f>D18+E18+F18+G18+H18</f>
        <v>90</v>
      </c>
      <c r="N18">
        <f>M18*0.17</f>
        <v>15.3</v>
      </c>
      <c r="O18">
        <f>I18*0.15</f>
        <v>0</v>
      </c>
      <c r="P18">
        <f>ROUND(N18+O18,0)</f>
        <v>15</v>
      </c>
    </row>
    <row r="19" spans="1:16" x14ac:dyDescent="0.25">
      <c r="A19" s="12" t="s">
        <v>296</v>
      </c>
      <c r="B19" s="12">
        <v>17</v>
      </c>
      <c r="C19" s="13" t="s">
        <v>297</v>
      </c>
      <c r="D19" s="14">
        <v>97</v>
      </c>
      <c r="E19" s="15"/>
      <c r="F19" s="14"/>
      <c r="G19" s="14"/>
      <c r="H19" s="14"/>
      <c r="I19" s="14"/>
      <c r="J19" s="14"/>
      <c r="M19" s="11">
        <f>D19+E19+F19+G19+H19</f>
        <v>97</v>
      </c>
      <c r="N19">
        <f>M19*0.17</f>
        <v>16.490000000000002</v>
      </c>
      <c r="O19">
        <f>I19*0.15</f>
        <v>0</v>
      </c>
      <c r="P19">
        <f>ROUND(N19+O19,0)</f>
        <v>16</v>
      </c>
    </row>
    <row r="20" spans="1:16" x14ac:dyDescent="0.25">
      <c r="A20" s="12" t="s">
        <v>298</v>
      </c>
      <c r="B20" s="12">
        <v>18</v>
      </c>
      <c r="C20" s="13" t="s">
        <v>299</v>
      </c>
      <c r="D20" s="14">
        <v>92</v>
      </c>
      <c r="E20" s="15"/>
      <c r="F20" s="14"/>
      <c r="G20" s="14"/>
      <c r="H20" s="14"/>
      <c r="I20" s="14"/>
      <c r="J20" s="14"/>
      <c r="M20" s="11">
        <f>D20+E20+F20+G20+H20</f>
        <v>92</v>
      </c>
      <c r="N20">
        <f>M20*0.17</f>
        <v>15.64</v>
      </c>
      <c r="O20">
        <f>I20*0.15</f>
        <v>0</v>
      </c>
      <c r="P20">
        <f>ROUND(N20+O20,0)</f>
        <v>16</v>
      </c>
    </row>
    <row r="21" spans="1:16" x14ac:dyDescent="0.25">
      <c r="A21" s="12" t="s">
        <v>300</v>
      </c>
      <c r="B21" s="12">
        <v>19</v>
      </c>
      <c r="C21" s="13" t="s">
        <v>301</v>
      </c>
      <c r="D21" s="14">
        <v>100</v>
      </c>
      <c r="E21" s="15"/>
      <c r="F21" s="14"/>
      <c r="G21" s="14"/>
      <c r="H21" s="14"/>
      <c r="I21" s="14"/>
      <c r="J21" s="14"/>
      <c r="M21" s="11">
        <f>D21+E21+F21+G21+H21</f>
        <v>100</v>
      </c>
      <c r="N21">
        <f>M21*0.17</f>
        <v>17</v>
      </c>
      <c r="O21">
        <f>I21*0.15</f>
        <v>0</v>
      </c>
      <c r="P21">
        <f>ROUND(N21+O21,0)</f>
        <v>17</v>
      </c>
    </row>
    <row r="22" spans="1:16" x14ac:dyDescent="0.25">
      <c r="A22" s="12" t="s">
        <v>302</v>
      </c>
      <c r="B22" s="12">
        <v>20</v>
      </c>
      <c r="C22" s="13" t="s">
        <v>303</v>
      </c>
      <c r="D22" s="14">
        <v>100</v>
      </c>
      <c r="E22" s="15"/>
      <c r="F22" s="14"/>
      <c r="G22" s="14"/>
      <c r="H22" s="14"/>
      <c r="I22" s="14"/>
      <c r="J22" s="14"/>
      <c r="M22" s="11">
        <f>D22+E22+F22+G22+H22</f>
        <v>100</v>
      </c>
      <c r="N22">
        <f>M22*0.17</f>
        <v>17</v>
      </c>
      <c r="O22">
        <f>I22*0.15</f>
        <v>0</v>
      </c>
      <c r="P22">
        <f>ROUND(N22+O22,0)</f>
        <v>17</v>
      </c>
    </row>
    <row r="23" spans="1:16" x14ac:dyDescent="0.25">
      <c r="A23" s="12" t="s">
        <v>304</v>
      </c>
      <c r="B23" s="12">
        <v>21</v>
      </c>
      <c r="C23" s="13" t="s">
        <v>305</v>
      </c>
      <c r="D23" s="14">
        <v>92</v>
      </c>
      <c r="E23" s="15"/>
      <c r="F23" s="14"/>
      <c r="G23" s="14"/>
      <c r="H23" s="14"/>
      <c r="I23" s="14"/>
      <c r="J23" s="14"/>
      <c r="M23" s="11">
        <f>D23+E23+F23+G23+H23</f>
        <v>92</v>
      </c>
      <c r="N23">
        <f>M23*0.17</f>
        <v>15.64</v>
      </c>
      <c r="O23">
        <f>I23*0.15</f>
        <v>0</v>
      </c>
      <c r="P23">
        <f>ROUND(N23+O23,0)</f>
        <v>16</v>
      </c>
    </row>
    <row r="24" spans="1:16" x14ac:dyDescent="0.25">
      <c r="A24" s="12" t="s">
        <v>306</v>
      </c>
      <c r="B24" s="12">
        <v>22</v>
      </c>
      <c r="C24" s="13" t="s">
        <v>307</v>
      </c>
      <c r="D24" s="14">
        <v>97</v>
      </c>
      <c r="E24" s="15"/>
      <c r="F24" s="14"/>
      <c r="G24" s="14"/>
      <c r="H24" s="14"/>
      <c r="I24" s="14"/>
      <c r="J24" s="14"/>
      <c r="M24" s="11">
        <f>D24+E24+F24+G24+H24</f>
        <v>97</v>
      </c>
      <c r="N24">
        <f>M24*0.17</f>
        <v>16.490000000000002</v>
      </c>
      <c r="O24">
        <f>I24*0.15</f>
        <v>0</v>
      </c>
      <c r="P24">
        <f>ROUND(N24+O24,0)</f>
        <v>16</v>
      </c>
    </row>
    <row r="25" spans="1:16" x14ac:dyDescent="0.25">
      <c r="A25" s="12" t="s">
        <v>308</v>
      </c>
      <c r="B25" s="12">
        <v>23</v>
      </c>
      <c r="C25" s="13" t="s">
        <v>309</v>
      </c>
      <c r="D25" s="14">
        <v>100</v>
      </c>
      <c r="E25" s="15"/>
      <c r="F25" s="14"/>
      <c r="G25" s="14"/>
      <c r="H25" s="14"/>
      <c r="I25" s="14"/>
      <c r="J25" s="14"/>
      <c r="M25" s="11">
        <f>D25+E25+F25+G25+H25</f>
        <v>100</v>
      </c>
      <c r="N25">
        <f>M25*0.17</f>
        <v>17</v>
      </c>
      <c r="O25">
        <f>I25*0.15</f>
        <v>0</v>
      </c>
      <c r="P25">
        <f>ROUND(N25+O25,0)</f>
        <v>17</v>
      </c>
    </row>
  </sheetData>
  <sheetProtection algorithmName="SHA-512" hashValue="uUSDMKff6JjwRnViS3s3+kXXKOO2vHb/HN3AhBn2I11W7KJLkr28XVwT67DXCUYNAudfnSOma5Sw9LmBax8C0g==" saltValue="wlFG76iQ8/pbqFvY0y/MgQ==" spinCount="100000" sheet="1" objects="1" scenarios="1"/>
  <dataValidations count="23">
    <dataValidation type="whole" allowBlank="1" showInputMessage="1" showErrorMessage="1" errorTitle="Valor fuera de rango" error="Ingrese un valor correcto" sqref="E3" xr:uid="{9BD74CE2-F5AF-4178-9711-4AC70F049C17}">
      <formula1>0</formula1>
      <formula2>100</formula2>
    </dataValidation>
    <dataValidation type="whole" allowBlank="1" showInputMessage="1" showErrorMessage="1" errorTitle="Valor fuera de rango" error="Ingrese un valor correcto" sqref="E4" xr:uid="{9FB1BEF1-64E7-4FA0-AF6F-746884818623}">
      <formula1>0</formula1>
      <formula2>100</formula2>
    </dataValidation>
    <dataValidation type="whole" allowBlank="1" showInputMessage="1" showErrorMessage="1" errorTitle="Valor fuera de rango" error="Ingrese un valor correcto" sqref="E5" xr:uid="{44655A90-EC3C-498A-BC15-61461C73DC04}">
      <formula1>0</formula1>
      <formula2>100</formula2>
    </dataValidation>
    <dataValidation type="whole" allowBlank="1" showInputMessage="1" showErrorMessage="1" errorTitle="Valor fuera de rango" error="Ingrese un valor correcto" sqref="E6" xr:uid="{0CD61F21-668E-4B8B-8344-225F40A6C07D}">
      <formula1>0</formula1>
      <formula2>100</formula2>
    </dataValidation>
    <dataValidation type="whole" allowBlank="1" showInputMessage="1" showErrorMessage="1" errorTitle="Valor fuera de rango" error="Ingrese un valor correcto" sqref="E7" xr:uid="{9C0302C9-B7F0-408F-9F1C-1AE10FA6BF87}">
      <formula1>0</formula1>
      <formula2>100</formula2>
    </dataValidation>
    <dataValidation type="whole" allowBlank="1" showInputMessage="1" showErrorMessage="1" errorTitle="Valor fuera de rango" error="Ingrese un valor correcto" sqref="E8" xr:uid="{03E7A195-AB64-4D86-9E1D-B2AA9668C468}">
      <formula1>0</formula1>
      <formula2>100</formula2>
    </dataValidation>
    <dataValidation type="whole" allowBlank="1" showInputMessage="1" showErrorMessage="1" errorTitle="Valor fuera de rango" error="Ingrese un valor correcto" sqref="E9" xr:uid="{5CB4C181-2D29-4452-93CB-D68CD0B61B08}">
      <formula1>0</formula1>
      <formula2>100</formula2>
    </dataValidation>
    <dataValidation type="whole" allowBlank="1" showInputMessage="1" showErrorMessage="1" errorTitle="Valor fuera de rango" error="Ingrese un valor correcto" sqref="E10" xr:uid="{277D9BF1-AAF8-42AE-BA07-14DF7B458D5A}">
      <formula1>0</formula1>
      <formula2>100</formula2>
    </dataValidation>
    <dataValidation type="whole" allowBlank="1" showInputMessage="1" showErrorMessage="1" errorTitle="Valor fuera de rango" error="Ingrese un valor correcto" sqref="E11" xr:uid="{27E11286-B71A-4522-8AE6-7532862F7140}">
      <formula1>0</formula1>
      <formula2>100</formula2>
    </dataValidation>
    <dataValidation type="whole" allowBlank="1" showInputMessage="1" showErrorMessage="1" errorTitle="Valor fuera de rango" error="Ingrese un valor correcto" sqref="E12" xr:uid="{89EF0596-4E21-4E02-B822-8D33E5BDBBC5}">
      <formula1>0</formula1>
      <formula2>100</formula2>
    </dataValidation>
    <dataValidation type="whole" allowBlank="1" showInputMessage="1" showErrorMessage="1" errorTitle="Valor fuera de rango" error="Ingrese un valor correcto" sqref="E13" xr:uid="{282A8747-1371-4834-A0B9-6C23D0468653}">
      <formula1>0</formula1>
      <formula2>100</formula2>
    </dataValidation>
    <dataValidation type="whole" allowBlank="1" showInputMessage="1" showErrorMessage="1" errorTitle="Valor fuera de rango" error="Ingrese un valor correcto" sqref="E14" xr:uid="{CC5E6497-17F3-4742-B179-CC28CF0B114A}">
      <formula1>0</formula1>
      <formula2>100</formula2>
    </dataValidation>
    <dataValidation type="whole" allowBlank="1" showInputMessage="1" showErrorMessage="1" errorTitle="Valor fuera de rango" error="Ingrese un valor correcto" sqref="E15" xr:uid="{43036A64-ADE7-41AB-BDE7-3BC25EDA3D43}">
      <formula1>0</formula1>
      <formula2>100</formula2>
    </dataValidation>
    <dataValidation type="whole" allowBlank="1" showInputMessage="1" showErrorMessage="1" errorTitle="Valor fuera de rango" error="Ingrese un valor correcto" sqref="E16" xr:uid="{5EE180F5-4C6B-4452-9F06-0DC4D3D17223}">
      <formula1>0</formula1>
      <formula2>100</formula2>
    </dataValidation>
    <dataValidation type="whole" allowBlank="1" showInputMessage="1" showErrorMessage="1" errorTitle="Valor fuera de rango" error="Ingrese un valor correcto" sqref="E17" xr:uid="{2E9F9CAB-5131-48C1-847D-014C1EEA285E}">
      <formula1>0</formula1>
      <formula2>100</formula2>
    </dataValidation>
    <dataValidation type="whole" allowBlank="1" showInputMessage="1" showErrorMessage="1" errorTitle="Valor fuera de rango" error="Ingrese un valor correcto" sqref="E18" xr:uid="{EE23091D-5D28-4697-A59C-26ACED5F6B92}">
      <formula1>0</formula1>
      <formula2>100</formula2>
    </dataValidation>
    <dataValidation type="whole" allowBlank="1" showInputMessage="1" showErrorMessage="1" errorTitle="Valor fuera de rango" error="Ingrese un valor correcto" sqref="E19" xr:uid="{67887385-42EC-41DB-BDFE-FB5F1A053046}">
      <formula1>0</formula1>
      <formula2>100</formula2>
    </dataValidation>
    <dataValidation type="whole" allowBlank="1" showInputMessage="1" showErrorMessage="1" errorTitle="Valor fuera de rango" error="Ingrese un valor correcto" sqref="E20" xr:uid="{EC8F36E8-8056-4D5F-B73A-45A223A4893C}">
      <formula1>0</formula1>
      <formula2>100</formula2>
    </dataValidation>
    <dataValidation type="whole" allowBlank="1" showInputMessage="1" showErrorMessage="1" errorTitle="Valor fuera de rango" error="Ingrese un valor correcto" sqref="E21" xr:uid="{ED099C22-385D-46DF-91FC-0CBF1BB53F5D}">
      <formula1>0</formula1>
      <formula2>100</formula2>
    </dataValidation>
    <dataValidation type="whole" allowBlank="1" showInputMessage="1" showErrorMessage="1" errorTitle="Valor fuera de rango" error="Ingrese un valor correcto" sqref="E22" xr:uid="{DD4827DB-4BA1-45A3-9B6F-396975BC45B3}">
      <formula1>0</formula1>
      <formula2>100</formula2>
    </dataValidation>
    <dataValidation type="whole" allowBlank="1" showInputMessage="1" showErrorMessage="1" errorTitle="Valor fuera de rango" error="Ingrese un valor correcto" sqref="E23" xr:uid="{EC4E39E4-C71E-416A-B132-59412DC7C0A3}">
      <formula1>0</formula1>
      <formula2>100</formula2>
    </dataValidation>
    <dataValidation type="whole" allowBlank="1" showInputMessage="1" showErrorMessage="1" errorTitle="Valor fuera de rango" error="Ingrese un valor correcto" sqref="E24" xr:uid="{6B457F90-8CB2-4C55-BD41-1DBFEF9C4B00}">
      <formula1>0</formula1>
      <formula2>100</formula2>
    </dataValidation>
    <dataValidation type="whole" allowBlank="1" showInputMessage="1" showErrorMessage="1" errorTitle="Valor fuera de rango" error="Ingrese un valor correcto" sqref="E25" xr:uid="{56F7435A-384D-4EC6-8399-10A02FF38BFD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23EA8-8B2A-46F7-81BC-D92F019CD182}">
  <dimension ref="A1:P25"/>
  <sheetViews>
    <sheetView workbookViewId="0"/>
  </sheetViews>
  <sheetFormatPr baseColWidth="10" defaultRowHeight="15" x14ac:dyDescent="0.25"/>
  <cols>
    <col min="1" max="1" width="7.140625" bestFit="1" customWidth="1"/>
    <col min="2" max="2" width="9.140625" bestFit="1" customWidth="1"/>
    <col min="3" max="3" width="35.7109375" bestFit="1" customWidth="1"/>
    <col min="4" max="9" width="4.28515625" bestFit="1" customWidth="1"/>
    <col min="10" max="12" width="3.7109375" customWidth="1"/>
    <col min="13" max="13" width="12.28515625" bestFit="1" customWidth="1"/>
    <col min="14" max="14" width="15" bestFit="1" customWidth="1"/>
    <col min="15" max="15" width="11.85546875" bestFit="1" customWidth="1"/>
    <col min="16" max="16" width="13.7109375" bestFit="1" customWidth="1"/>
  </cols>
  <sheetData>
    <row r="1" spans="1:16" ht="19.5" x14ac:dyDescent="0.25">
      <c r="A1" s="3" t="s">
        <v>0</v>
      </c>
      <c r="B1" s="1" t="s">
        <v>311</v>
      </c>
      <c r="C1" s="1" t="s">
        <v>312</v>
      </c>
      <c r="D1" s="5" t="s">
        <v>359</v>
      </c>
      <c r="E1" s="1"/>
      <c r="F1" s="1"/>
      <c r="G1" s="1"/>
      <c r="H1" s="1"/>
      <c r="I1" s="8"/>
      <c r="J1" s="8"/>
      <c r="K1" s="8"/>
      <c r="L1" s="8"/>
      <c r="M1" s="8"/>
      <c r="N1" s="1"/>
      <c r="O1" s="1"/>
      <c r="P1" s="1"/>
    </row>
    <row r="2" spans="1:16" ht="15.75" x14ac:dyDescent="0.25">
      <c r="A2" s="6">
        <v>2</v>
      </c>
      <c r="B2" s="2">
        <v>2026</v>
      </c>
      <c r="C2" s="4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9" t="s">
        <v>9</v>
      </c>
      <c r="J2" s="9"/>
      <c r="K2" s="9"/>
      <c r="L2" s="9"/>
      <c r="M2" s="10" t="s">
        <v>10</v>
      </c>
      <c r="N2" s="7" t="s">
        <v>11</v>
      </c>
      <c r="O2" s="7" t="s">
        <v>12</v>
      </c>
      <c r="P2" s="7" t="s">
        <v>13</v>
      </c>
    </row>
    <row r="3" spans="1:16" x14ac:dyDescent="0.25">
      <c r="A3" s="12" t="s">
        <v>313</v>
      </c>
      <c r="B3" s="12">
        <v>1</v>
      </c>
      <c r="C3" s="13" t="s">
        <v>314</v>
      </c>
      <c r="D3" s="14">
        <v>97</v>
      </c>
      <c r="E3" s="15"/>
      <c r="F3" s="14"/>
      <c r="G3" s="14"/>
      <c r="H3" s="14"/>
      <c r="I3" s="14"/>
      <c r="J3" s="14"/>
      <c r="M3" s="11">
        <f>D3+E3+F3+G3+H3</f>
        <v>97</v>
      </c>
      <c r="N3">
        <f>M3*0.17</f>
        <v>16.490000000000002</v>
      </c>
      <c r="O3">
        <f>I3*0.15</f>
        <v>0</v>
      </c>
      <c r="P3">
        <f>ROUND(N3+O3,0)</f>
        <v>16</v>
      </c>
    </row>
    <row r="4" spans="1:16" x14ac:dyDescent="0.25">
      <c r="A4" s="12" t="s">
        <v>315</v>
      </c>
      <c r="B4" s="12">
        <v>2</v>
      </c>
      <c r="C4" s="13" t="s">
        <v>316</v>
      </c>
      <c r="D4" s="14">
        <v>90</v>
      </c>
      <c r="E4" s="15"/>
      <c r="F4" s="14"/>
      <c r="G4" s="14"/>
      <c r="H4" s="14"/>
      <c r="I4" s="14"/>
      <c r="J4" s="14"/>
      <c r="M4" s="11">
        <f>D4+E4+F4+G4+H4</f>
        <v>90</v>
      </c>
      <c r="N4">
        <f>M4*0.17</f>
        <v>15.3</v>
      </c>
      <c r="O4">
        <f>I4*0.15</f>
        <v>0</v>
      </c>
      <c r="P4">
        <f>ROUND(N4+O4,0)</f>
        <v>15</v>
      </c>
    </row>
    <row r="5" spans="1:16" x14ac:dyDescent="0.25">
      <c r="A5" s="12" t="s">
        <v>317</v>
      </c>
      <c r="B5" s="12">
        <v>3</v>
      </c>
      <c r="C5" s="13" t="s">
        <v>318</v>
      </c>
      <c r="D5" s="14">
        <v>88</v>
      </c>
      <c r="E5" s="15"/>
      <c r="F5" s="14"/>
      <c r="G5" s="14"/>
      <c r="H5" s="14"/>
      <c r="I5" s="14"/>
      <c r="J5" s="14"/>
      <c r="M5" s="11">
        <f>D5+E5+F5+G5+H5</f>
        <v>88</v>
      </c>
      <c r="N5">
        <f>M5*0.17</f>
        <v>14.96</v>
      </c>
      <c r="O5">
        <f>I5*0.15</f>
        <v>0</v>
      </c>
      <c r="P5">
        <f>ROUND(N5+O5,0)</f>
        <v>15</v>
      </c>
    </row>
    <row r="6" spans="1:16" x14ac:dyDescent="0.25">
      <c r="A6" s="12" t="s">
        <v>319</v>
      </c>
      <c r="B6" s="12">
        <v>4</v>
      </c>
      <c r="C6" s="13" t="s">
        <v>320</v>
      </c>
      <c r="D6" s="14">
        <v>93</v>
      </c>
      <c r="E6" s="15"/>
      <c r="F6" s="14"/>
      <c r="G6" s="14"/>
      <c r="H6" s="14"/>
      <c r="I6" s="14"/>
      <c r="J6" s="14"/>
      <c r="M6" s="11">
        <f>D6+E6+F6+G6+H6</f>
        <v>93</v>
      </c>
      <c r="N6">
        <f>M6*0.17</f>
        <v>15.81</v>
      </c>
      <c r="O6">
        <f>I6*0.15</f>
        <v>0</v>
      </c>
      <c r="P6">
        <f>ROUND(N6+O6,0)</f>
        <v>16</v>
      </c>
    </row>
    <row r="7" spans="1:16" x14ac:dyDescent="0.25">
      <c r="A7" s="12" t="s">
        <v>321</v>
      </c>
      <c r="B7" s="12">
        <v>5</v>
      </c>
      <c r="C7" s="13" t="s">
        <v>322</v>
      </c>
      <c r="D7" s="14">
        <v>92</v>
      </c>
      <c r="E7" s="15"/>
      <c r="F7" s="14"/>
      <c r="G7" s="14"/>
      <c r="H7" s="14"/>
      <c r="I7" s="14"/>
      <c r="J7" s="14"/>
      <c r="M7" s="11">
        <f>D7+E7+F7+G7+H7</f>
        <v>92</v>
      </c>
      <c r="N7">
        <f>M7*0.17</f>
        <v>15.64</v>
      </c>
      <c r="O7">
        <f>I7*0.15</f>
        <v>0</v>
      </c>
      <c r="P7">
        <f>ROUND(N7+O7,0)</f>
        <v>16</v>
      </c>
    </row>
    <row r="8" spans="1:16" x14ac:dyDescent="0.25">
      <c r="A8" s="12" t="s">
        <v>323</v>
      </c>
      <c r="B8" s="12">
        <v>6</v>
      </c>
      <c r="C8" s="13" t="s">
        <v>324</v>
      </c>
      <c r="D8" s="14">
        <v>98</v>
      </c>
      <c r="E8" s="15"/>
      <c r="F8" s="14"/>
      <c r="G8" s="14"/>
      <c r="H8" s="14"/>
      <c r="I8" s="14"/>
      <c r="J8" s="14"/>
      <c r="M8" s="11">
        <f>D8+E8+F8+G8+H8</f>
        <v>98</v>
      </c>
      <c r="N8">
        <f>M8*0.17</f>
        <v>16.66</v>
      </c>
      <c r="O8">
        <f>I8*0.15</f>
        <v>0</v>
      </c>
      <c r="P8">
        <f>ROUND(N8+O8,0)</f>
        <v>17</v>
      </c>
    </row>
    <row r="9" spans="1:16" x14ac:dyDescent="0.25">
      <c r="A9" s="12" t="s">
        <v>325</v>
      </c>
      <c r="B9" s="12">
        <v>7</v>
      </c>
      <c r="C9" s="13" t="s">
        <v>326</v>
      </c>
      <c r="D9" s="14">
        <v>97</v>
      </c>
      <c r="E9" s="15"/>
      <c r="F9" s="14"/>
      <c r="G9" s="14"/>
      <c r="H9" s="14"/>
      <c r="I9" s="14"/>
      <c r="J9" s="14"/>
      <c r="M9" s="11">
        <f>D9+E9+F9+G9+H9</f>
        <v>97</v>
      </c>
      <c r="N9">
        <f>M9*0.17</f>
        <v>16.490000000000002</v>
      </c>
      <c r="O9">
        <f>I9*0.15</f>
        <v>0</v>
      </c>
      <c r="P9">
        <f>ROUND(N9+O9,0)</f>
        <v>16</v>
      </c>
    </row>
    <row r="10" spans="1:16" x14ac:dyDescent="0.25">
      <c r="A10" s="12" t="s">
        <v>327</v>
      </c>
      <c r="B10" s="12">
        <v>8</v>
      </c>
      <c r="C10" s="13" t="s">
        <v>328</v>
      </c>
      <c r="D10" s="14">
        <v>92</v>
      </c>
      <c r="E10" s="15"/>
      <c r="F10" s="14"/>
      <c r="G10" s="14"/>
      <c r="H10" s="14"/>
      <c r="I10" s="14"/>
      <c r="J10" s="14"/>
      <c r="M10" s="11">
        <f>D10+E10+F10+G10+H10</f>
        <v>92</v>
      </c>
      <c r="N10">
        <f>M10*0.17</f>
        <v>15.64</v>
      </c>
      <c r="O10">
        <f>I10*0.15</f>
        <v>0</v>
      </c>
      <c r="P10">
        <f>ROUND(N10+O10,0)</f>
        <v>16</v>
      </c>
    </row>
    <row r="11" spans="1:16" x14ac:dyDescent="0.25">
      <c r="A11" s="12" t="s">
        <v>329</v>
      </c>
      <c r="B11" s="12">
        <v>9</v>
      </c>
      <c r="C11" s="13" t="s">
        <v>330</v>
      </c>
      <c r="D11" s="14">
        <v>90</v>
      </c>
      <c r="E11" s="15"/>
      <c r="F11" s="14"/>
      <c r="G11" s="14"/>
      <c r="H11" s="14"/>
      <c r="I11" s="14"/>
      <c r="J11" s="14"/>
      <c r="M11" s="11">
        <f>D11+E11+F11+G11+H11</f>
        <v>90</v>
      </c>
      <c r="N11">
        <f>M11*0.17</f>
        <v>15.3</v>
      </c>
      <c r="O11">
        <f>I11*0.15</f>
        <v>0</v>
      </c>
      <c r="P11">
        <f>ROUND(N11+O11,0)</f>
        <v>15</v>
      </c>
    </row>
    <row r="12" spans="1:16" x14ac:dyDescent="0.25">
      <c r="A12" s="12" t="s">
        <v>331</v>
      </c>
      <c r="B12" s="12">
        <v>10</v>
      </c>
      <c r="C12" s="13" t="s">
        <v>332</v>
      </c>
      <c r="D12" s="14">
        <v>92</v>
      </c>
      <c r="E12" s="15"/>
      <c r="F12" s="14"/>
      <c r="G12" s="14"/>
      <c r="H12" s="14"/>
      <c r="I12" s="14"/>
      <c r="J12" s="14"/>
      <c r="M12" s="11">
        <f>D12+E12+F12+G12+H12</f>
        <v>92</v>
      </c>
      <c r="N12">
        <f>M12*0.17</f>
        <v>15.64</v>
      </c>
      <c r="O12">
        <f>I12*0.15</f>
        <v>0</v>
      </c>
      <c r="P12">
        <f>ROUND(N12+O12,0)</f>
        <v>16</v>
      </c>
    </row>
    <row r="13" spans="1:16" x14ac:dyDescent="0.25">
      <c r="A13" s="12" t="s">
        <v>333</v>
      </c>
      <c r="B13" s="12">
        <v>11</v>
      </c>
      <c r="C13" s="13" t="s">
        <v>334</v>
      </c>
      <c r="D13" s="14">
        <v>100</v>
      </c>
      <c r="E13" s="15"/>
      <c r="F13" s="14"/>
      <c r="G13" s="14"/>
      <c r="H13" s="14"/>
      <c r="I13" s="14"/>
      <c r="J13" s="14"/>
      <c r="M13" s="11">
        <f>D13+E13+F13+G13+H13</f>
        <v>100</v>
      </c>
      <c r="N13">
        <f>M13*0.17</f>
        <v>17</v>
      </c>
      <c r="O13">
        <f>I13*0.15</f>
        <v>0</v>
      </c>
      <c r="P13">
        <f>ROUND(N13+O13,0)</f>
        <v>17</v>
      </c>
    </row>
    <row r="14" spans="1:16" x14ac:dyDescent="0.25">
      <c r="A14" s="12" t="s">
        <v>335</v>
      </c>
      <c r="B14" s="12">
        <v>12</v>
      </c>
      <c r="C14" s="13" t="s">
        <v>336</v>
      </c>
      <c r="D14" s="14">
        <v>97</v>
      </c>
      <c r="E14" s="15"/>
      <c r="F14" s="14"/>
      <c r="G14" s="14"/>
      <c r="H14" s="14"/>
      <c r="I14" s="14"/>
      <c r="J14" s="14"/>
      <c r="M14" s="11">
        <f>D14+E14+F14+G14+H14</f>
        <v>97</v>
      </c>
      <c r="N14">
        <f>M14*0.17</f>
        <v>16.490000000000002</v>
      </c>
      <c r="O14">
        <f>I14*0.15</f>
        <v>0</v>
      </c>
      <c r="P14">
        <f>ROUND(N14+O14,0)</f>
        <v>16</v>
      </c>
    </row>
    <row r="15" spans="1:16" x14ac:dyDescent="0.25">
      <c r="A15" s="12" t="s">
        <v>337</v>
      </c>
      <c r="B15" s="12">
        <v>13</v>
      </c>
      <c r="C15" s="13" t="s">
        <v>338</v>
      </c>
      <c r="D15" s="14">
        <v>97</v>
      </c>
      <c r="E15" s="15"/>
      <c r="F15" s="14"/>
      <c r="G15" s="14"/>
      <c r="H15" s="14"/>
      <c r="I15" s="14"/>
      <c r="J15" s="14"/>
      <c r="M15" s="11">
        <f>D15+E15+F15+G15+H15</f>
        <v>97</v>
      </c>
      <c r="N15">
        <f>M15*0.17</f>
        <v>16.490000000000002</v>
      </c>
      <c r="O15">
        <f>I15*0.15</f>
        <v>0</v>
      </c>
      <c r="P15">
        <f>ROUND(N15+O15,0)</f>
        <v>16</v>
      </c>
    </row>
    <row r="16" spans="1:16" x14ac:dyDescent="0.25">
      <c r="A16" s="12" t="s">
        <v>339</v>
      </c>
      <c r="B16" s="12">
        <v>14</v>
      </c>
      <c r="C16" s="13" t="s">
        <v>340</v>
      </c>
      <c r="D16" s="14">
        <v>98</v>
      </c>
      <c r="E16" s="15"/>
      <c r="F16" s="14"/>
      <c r="G16" s="14"/>
      <c r="H16" s="14"/>
      <c r="I16" s="14"/>
      <c r="J16" s="14"/>
      <c r="M16" s="11">
        <f>D16+E16+F16+G16+H16</f>
        <v>98</v>
      </c>
      <c r="N16">
        <f>M16*0.17</f>
        <v>16.66</v>
      </c>
      <c r="O16">
        <f>I16*0.15</f>
        <v>0</v>
      </c>
      <c r="P16">
        <f>ROUND(N16+O16,0)</f>
        <v>17</v>
      </c>
    </row>
    <row r="17" spans="1:16" x14ac:dyDescent="0.25">
      <c r="A17" s="12" t="s">
        <v>341</v>
      </c>
      <c r="B17" s="12">
        <v>15</v>
      </c>
      <c r="C17" s="13" t="s">
        <v>342</v>
      </c>
      <c r="D17" s="14">
        <v>100</v>
      </c>
      <c r="E17" s="15"/>
      <c r="F17" s="14"/>
      <c r="G17" s="14"/>
      <c r="H17" s="14"/>
      <c r="I17" s="14"/>
      <c r="J17" s="14"/>
      <c r="M17" s="11">
        <f>D17+E17+F17+G17+H17</f>
        <v>100</v>
      </c>
      <c r="N17">
        <f>M17*0.17</f>
        <v>17</v>
      </c>
      <c r="O17">
        <f>I17*0.15</f>
        <v>0</v>
      </c>
      <c r="P17">
        <f>ROUND(N17+O17,0)</f>
        <v>17</v>
      </c>
    </row>
    <row r="18" spans="1:16" x14ac:dyDescent="0.25">
      <c r="A18" s="12" t="s">
        <v>343</v>
      </c>
      <c r="B18" s="12">
        <v>16</v>
      </c>
      <c r="C18" s="13" t="s">
        <v>344</v>
      </c>
      <c r="D18" s="14">
        <v>93</v>
      </c>
      <c r="E18" s="15"/>
      <c r="F18" s="14"/>
      <c r="G18" s="14"/>
      <c r="H18" s="14"/>
      <c r="I18" s="14"/>
      <c r="J18" s="14"/>
      <c r="M18" s="11">
        <f>D18+E18+F18+G18+H18</f>
        <v>93</v>
      </c>
      <c r="N18">
        <f>M18*0.17</f>
        <v>15.81</v>
      </c>
      <c r="O18">
        <f>I18*0.15</f>
        <v>0</v>
      </c>
      <c r="P18">
        <f>ROUND(N18+O18,0)</f>
        <v>16</v>
      </c>
    </row>
    <row r="19" spans="1:16" x14ac:dyDescent="0.25">
      <c r="A19" s="12" t="s">
        <v>345</v>
      </c>
      <c r="B19" s="12">
        <v>17</v>
      </c>
      <c r="C19" s="13" t="s">
        <v>346</v>
      </c>
      <c r="D19" s="14">
        <v>90</v>
      </c>
      <c r="E19" s="15"/>
      <c r="F19" s="14"/>
      <c r="G19" s="14"/>
      <c r="H19" s="14"/>
      <c r="I19" s="14"/>
      <c r="J19" s="14"/>
      <c r="M19" s="11">
        <f>D19+E19+F19+G19+H19</f>
        <v>90</v>
      </c>
      <c r="N19">
        <f>M19*0.17</f>
        <v>15.3</v>
      </c>
      <c r="O19">
        <f>I19*0.15</f>
        <v>0</v>
      </c>
      <c r="P19">
        <f>ROUND(N19+O19,0)</f>
        <v>15</v>
      </c>
    </row>
    <row r="20" spans="1:16" x14ac:dyDescent="0.25">
      <c r="A20" s="12" t="s">
        <v>347</v>
      </c>
      <c r="B20" s="12">
        <v>18</v>
      </c>
      <c r="C20" s="13" t="s">
        <v>348</v>
      </c>
      <c r="D20" s="14">
        <v>88</v>
      </c>
      <c r="E20" s="15"/>
      <c r="F20" s="14"/>
      <c r="G20" s="14"/>
      <c r="H20" s="14"/>
      <c r="I20" s="14"/>
      <c r="J20" s="14"/>
      <c r="M20" s="11">
        <f>D20+E20+F20+G20+H20</f>
        <v>88</v>
      </c>
      <c r="N20">
        <f>M20*0.17</f>
        <v>14.96</v>
      </c>
      <c r="O20">
        <f>I20*0.15</f>
        <v>0</v>
      </c>
      <c r="P20">
        <f>ROUND(N20+O20,0)</f>
        <v>15</v>
      </c>
    </row>
    <row r="21" spans="1:16" x14ac:dyDescent="0.25">
      <c r="A21" s="12" t="s">
        <v>349</v>
      </c>
      <c r="B21" s="12">
        <v>19</v>
      </c>
      <c r="C21" s="13" t="s">
        <v>350</v>
      </c>
      <c r="D21" s="14">
        <v>98</v>
      </c>
      <c r="E21" s="15"/>
      <c r="F21" s="14"/>
      <c r="G21" s="14"/>
      <c r="H21" s="14"/>
      <c r="I21" s="14"/>
      <c r="J21" s="14"/>
      <c r="M21" s="11">
        <f>D21+E21+F21+G21+H21</f>
        <v>98</v>
      </c>
      <c r="N21">
        <f>M21*0.17</f>
        <v>16.66</v>
      </c>
      <c r="O21">
        <f>I21*0.15</f>
        <v>0</v>
      </c>
      <c r="P21">
        <f>ROUND(N21+O21,0)</f>
        <v>17</v>
      </c>
    </row>
    <row r="22" spans="1:16" x14ac:dyDescent="0.25">
      <c r="A22" s="12" t="s">
        <v>351</v>
      </c>
      <c r="B22" s="12">
        <v>20</v>
      </c>
      <c r="C22" s="13" t="s">
        <v>352</v>
      </c>
      <c r="D22" s="14">
        <v>95</v>
      </c>
      <c r="E22" s="15"/>
      <c r="F22" s="14"/>
      <c r="G22" s="14"/>
      <c r="H22" s="14"/>
      <c r="I22" s="14"/>
      <c r="J22" s="14"/>
      <c r="M22" s="11">
        <f>D22+E22+F22+G22+H22</f>
        <v>95</v>
      </c>
      <c r="N22">
        <f>M22*0.17</f>
        <v>16.150000000000002</v>
      </c>
      <c r="O22">
        <f>I22*0.15</f>
        <v>0</v>
      </c>
      <c r="P22">
        <f>ROUND(N22+O22,0)</f>
        <v>16</v>
      </c>
    </row>
    <row r="23" spans="1:16" x14ac:dyDescent="0.25">
      <c r="A23" s="12" t="s">
        <v>353</v>
      </c>
      <c r="B23" s="12">
        <v>21</v>
      </c>
      <c r="C23" s="13" t="s">
        <v>354</v>
      </c>
      <c r="D23" s="14">
        <v>95</v>
      </c>
      <c r="E23" s="15"/>
      <c r="F23" s="14"/>
      <c r="G23" s="14"/>
      <c r="H23" s="14"/>
      <c r="I23" s="14"/>
      <c r="J23" s="14"/>
      <c r="M23" s="11">
        <f>D23+E23+F23+G23+H23</f>
        <v>95</v>
      </c>
      <c r="N23">
        <f>M23*0.17</f>
        <v>16.150000000000002</v>
      </c>
      <c r="O23">
        <f>I23*0.15</f>
        <v>0</v>
      </c>
      <c r="P23">
        <f>ROUND(N23+O23,0)</f>
        <v>16</v>
      </c>
    </row>
    <row r="24" spans="1:16" x14ac:dyDescent="0.25">
      <c r="A24" s="12" t="s">
        <v>355</v>
      </c>
      <c r="B24" s="12">
        <v>22</v>
      </c>
      <c r="C24" s="13" t="s">
        <v>356</v>
      </c>
      <c r="D24" s="14">
        <v>100</v>
      </c>
      <c r="E24" s="15"/>
      <c r="F24" s="14"/>
      <c r="G24" s="14"/>
      <c r="H24" s="14"/>
      <c r="I24" s="14"/>
      <c r="J24" s="14"/>
      <c r="M24" s="11">
        <f>D24+E24+F24+G24+H24</f>
        <v>100</v>
      </c>
      <c r="N24">
        <f>M24*0.17</f>
        <v>17</v>
      </c>
      <c r="O24">
        <f>I24*0.15</f>
        <v>0</v>
      </c>
      <c r="P24">
        <f>ROUND(N24+O24,0)</f>
        <v>17</v>
      </c>
    </row>
    <row r="25" spans="1:16" x14ac:dyDescent="0.25">
      <c r="A25" s="12" t="s">
        <v>357</v>
      </c>
      <c r="B25" s="12">
        <v>23</v>
      </c>
      <c r="C25" s="13" t="s">
        <v>358</v>
      </c>
      <c r="D25" s="14">
        <v>97</v>
      </c>
      <c r="E25" s="15"/>
      <c r="F25" s="14"/>
      <c r="G25" s="14"/>
      <c r="H25" s="14"/>
      <c r="I25" s="14"/>
      <c r="J25" s="14"/>
      <c r="M25" s="11">
        <f>D25+E25+F25+G25+H25</f>
        <v>97</v>
      </c>
      <c r="N25">
        <f>M25*0.17</f>
        <v>16.490000000000002</v>
      </c>
      <c r="O25">
        <f>I25*0.15</f>
        <v>0</v>
      </c>
      <c r="P25">
        <f>ROUND(N25+O25,0)</f>
        <v>16</v>
      </c>
    </row>
  </sheetData>
  <sheetProtection algorithmName="SHA-512" hashValue="4k36mHxtpZRSJD7USLLjhBzVAt6AIjminu9qDFcO4KINuNXka1eczW36gm13b6fwaKfstLw/HBFsHsHeRCBS1g==" saltValue="cOF/v/SV1lzNCfyDG11hMg==" spinCount="100000" sheet="1" objects="1" scenarios="1"/>
  <dataValidations count="23">
    <dataValidation type="whole" allowBlank="1" showInputMessage="1" showErrorMessage="1" errorTitle="Valor fuera de rango" error="Ingrese un valor correcto" sqref="E3" xr:uid="{FF0418CF-BCEC-42CA-BAC9-10C4FD7B1531}">
      <formula1>0</formula1>
      <formula2>100</formula2>
    </dataValidation>
    <dataValidation type="whole" allowBlank="1" showInputMessage="1" showErrorMessage="1" errorTitle="Valor fuera de rango" error="Ingrese un valor correcto" sqref="E4" xr:uid="{8EFFE54D-E579-4550-A710-180699FFB94A}">
      <formula1>0</formula1>
      <formula2>100</formula2>
    </dataValidation>
    <dataValidation type="whole" allowBlank="1" showInputMessage="1" showErrorMessage="1" errorTitle="Valor fuera de rango" error="Ingrese un valor correcto" sqref="E5" xr:uid="{DF982179-2F8B-42D8-9E23-DCBF75F350BB}">
      <formula1>0</formula1>
      <formula2>100</formula2>
    </dataValidation>
    <dataValidation type="whole" allowBlank="1" showInputMessage="1" showErrorMessage="1" errorTitle="Valor fuera de rango" error="Ingrese un valor correcto" sqref="E6" xr:uid="{19BBC313-FFCA-4120-AB61-529E01AFC990}">
      <formula1>0</formula1>
      <formula2>100</formula2>
    </dataValidation>
    <dataValidation type="whole" allowBlank="1" showInputMessage="1" showErrorMessage="1" errorTitle="Valor fuera de rango" error="Ingrese un valor correcto" sqref="E7" xr:uid="{BCF75A07-B81F-45DC-BBBE-7E3AFF1A293B}">
      <formula1>0</formula1>
      <formula2>100</formula2>
    </dataValidation>
    <dataValidation type="whole" allowBlank="1" showInputMessage="1" showErrorMessage="1" errorTitle="Valor fuera de rango" error="Ingrese un valor correcto" sqref="E8" xr:uid="{E67C963F-A7A3-4B0A-8605-7B74EA7B9E61}">
      <formula1>0</formula1>
      <formula2>100</formula2>
    </dataValidation>
    <dataValidation type="whole" allowBlank="1" showInputMessage="1" showErrorMessage="1" errorTitle="Valor fuera de rango" error="Ingrese un valor correcto" sqref="E9" xr:uid="{67524348-C097-4DA2-BAF5-28066DFB8F7B}">
      <formula1>0</formula1>
      <formula2>100</formula2>
    </dataValidation>
    <dataValidation type="whole" allowBlank="1" showInputMessage="1" showErrorMessage="1" errorTitle="Valor fuera de rango" error="Ingrese un valor correcto" sqref="E10" xr:uid="{8A8607E1-CB1F-45E7-B48D-FB0DD007FE1B}">
      <formula1>0</formula1>
      <formula2>100</formula2>
    </dataValidation>
    <dataValidation type="whole" allowBlank="1" showInputMessage="1" showErrorMessage="1" errorTitle="Valor fuera de rango" error="Ingrese un valor correcto" sqref="E11" xr:uid="{DD46A12F-2598-42CD-A681-8B22AF8D3389}">
      <formula1>0</formula1>
      <formula2>100</formula2>
    </dataValidation>
    <dataValidation type="whole" allowBlank="1" showInputMessage="1" showErrorMessage="1" errorTitle="Valor fuera de rango" error="Ingrese un valor correcto" sqref="E12" xr:uid="{BD34BECF-6352-45BB-8C11-CB300EECE341}">
      <formula1>0</formula1>
      <formula2>100</formula2>
    </dataValidation>
    <dataValidation type="whole" allowBlank="1" showInputMessage="1" showErrorMessage="1" errorTitle="Valor fuera de rango" error="Ingrese un valor correcto" sqref="E13" xr:uid="{810C7BC5-2E33-4EFC-B95C-7970FDD6BB66}">
      <formula1>0</formula1>
      <formula2>100</formula2>
    </dataValidation>
    <dataValidation type="whole" allowBlank="1" showInputMessage="1" showErrorMessage="1" errorTitle="Valor fuera de rango" error="Ingrese un valor correcto" sqref="E14" xr:uid="{2117C67D-B622-46F1-B907-A335F6495F1D}">
      <formula1>0</formula1>
      <formula2>100</formula2>
    </dataValidation>
    <dataValidation type="whole" allowBlank="1" showInputMessage="1" showErrorMessage="1" errorTitle="Valor fuera de rango" error="Ingrese un valor correcto" sqref="E15" xr:uid="{583A08F4-14EB-437A-A4C0-D067653A2015}">
      <formula1>0</formula1>
      <formula2>100</formula2>
    </dataValidation>
    <dataValidation type="whole" allowBlank="1" showInputMessage="1" showErrorMessage="1" errorTitle="Valor fuera de rango" error="Ingrese un valor correcto" sqref="E16" xr:uid="{98E92F03-6866-4B4E-BE3A-8D93521C11F6}">
      <formula1>0</formula1>
      <formula2>100</formula2>
    </dataValidation>
    <dataValidation type="whole" allowBlank="1" showInputMessage="1" showErrorMessage="1" errorTitle="Valor fuera de rango" error="Ingrese un valor correcto" sqref="E17" xr:uid="{305CF18C-CADF-431B-8696-32EBE67E0E5F}">
      <formula1>0</formula1>
      <formula2>100</formula2>
    </dataValidation>
    <dataValidation type="whole" allowBlank="1" showInputMessage="1" showErrorMessage="1" errorTitle="Valor fuera de rango" error="Ingrese un valor correcto" sqref="E18" xr:uid="{8025C171-2468-4904-9069-24335ECBF6E4}">
      <formula1>0</formula1>
      <formula2>100</formula2>
    </dataValidation>
    <dataValidation type="whole" allowBlank="1" showInputMessage="1" showErrorMessage="1" errorTitle="Valor fuera de rango" error="Ingrese un valor correcto" sqref="E19" xr:uid="{7ACDA331-128A-4C8F-AB1F-14B9CFE2D1B9}">
      <formula1>0</formula1>
      <formula2>100</formula2>
    </dataValidation>
    <dataValidation type="whole" allowBlank="1" showInputMessage="1" showErrorMessage="1" errorTitle="Valor fuera de rango" error="Ingrese un valor correcto" sqref="E20" xr:uid="{8D9BBFB2-F684-4CD2-9179-ED6FCBAFFB70}">
      <formula1>0</formula1>
      <formula2>100</formula2>
    </dataValidation>
    <dataValidation type="whole" allowBlank="1" showInputMessage="1" showErrorMessage="1" errorTitle="Valor fuera de rango" error="Ingrese un valor correcto" sqref="E21" xr:uid="{F0CBB8B9-B1DE-4201-B543-C779D655E57D}">
      <formula1>0</formula1>
      <formula2>100</formula2>
    </dataValidation>
    <dataValidation type="whole" allowBlank="1" showInputMessage="1" showErrorMessage="1" errorTitle="Valor fuera de rango" error="Ingrese un valor correcto" sqref="E22" xr:uid="{0E1331D1-9F90-4B21-AF9E-0DEC5D8D495C}">
      <formula1>0</formula1>
      <formula2>100</formula2>
    </dataValidation>
    <dataValidation type="whole" allowBlank="1" showInputMessage="1" showErrorMessage="1" errorTitle="Valor fuera de rango" error="Ingrese un valor correcto" sqref="E23" xr:uid="{83AC1964-1247-4EFD-8667-CA75FB2CA254}">
      <formula1>0</formula1>
      <formula2>100</formula2>
    </dataValidation>
    <dataValidation type="whole" allowBlank="1" showInputMessage="1" showErrorMessage="1" errorTitle="Valor fuera de rango" error="Ingrese un valor correcto" sqref="E24" xr:uid="{7FFD6D24-A085-4542-B52F-F17F4741E6D8}">
      <formula1>0</formula1>
      <formula2>100</formula2>
    </dataValidation>
    <dataValidation type="whole" allowBlank="1" showInputMessage="1" showErrorMessage="1" errorTitle="Valor fuera de rango" error="Ingrese un valor correcto" sqref="E25" xr:uid="{BA165F35-79DF-4722-88CD-8A43EB451DB1}">
      <formula1>0</formula1>
      <formula2>100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ARTES025A</vt:lpstr>
      <vt:lpstr>ARTES025B</vt:lpstr>
      <vt:lpstr>ARTES025C</vt:lpstr>
      <vt:lpstr>ARTES026A</vt:lpstr>
      <vt:lpstr>ARTES026B</vt:lpstr>
      <vt:lpstr>ARTES026C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CGB</dc:creator>
  <cp:lastModifiedBy>CGB</cp:lastModifiedBy>
  <dcterms:created xsi:type="dcterms:W3CDTF">2026-04-16T17:21:59Z</dcterms:created>
  <dcterms:modified xsi:type="dcterms:W3CDTF">2026-04-16T17:22:34Z</dcterms:modified>
</cp:coreProperties>
</file>